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B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GSvWmrvO3gg0gU53Iso8jel1R/8O/gzyC16ypoz0rUU="/>
    </ext>
  </extLst>
</workbook>
</file>

<file path=xl/sharedStrings.xml><?xml version="1.0" encoding="utf-8"?>
<sst xmlns="http://schemas.openxmlformats.org/spreadsheetml/2006/main" count="557" uniqueCount="239">
  <si>
    <t>NAME</t>
  </si>
  <si>
    <t>ACCNTTYPE</t>
  </si>
  <si>
    <t>ACCNUM</t>
  </si>
  <si>
    <t>Detail Type</t>
  </si>
  <si>
    <t>Cash Clearinghouse</t>
  </si>
  <si>
    <t>Petty Cash</t>
  </si>
  <si>
    <t>Vault Cash</t>
  </si>
  <si>
    <t>Checking</t>
  </si>
  <si>
    <t>Savings</t>
  </si>
  <si>
    <t>Accounts Receivable</t>
  </si>
  <si>
    <t>Other Receivables</t>
  </si>
  <si>
    <t>Due from related parties</t>
  </si>
  <si>
    <t>Intercompany Receivable</t>
  </si>
  <si>
    <t>Prepaid Insurance</t>
  </si>
  <si>
    <t>Prepaid Rent</t>
  </si>
  <si>
    <t>Other Prepaid Assets</t>
  </si>
  <si>
    <t>Inventory Asset</t>
  </si>
  <si>
    <t>Inventory Asset:Raw Materials</t>
  </si>
  <si>
    <t xml:space="preserve">     Flower and Trim  Raw Material</t>
  </si>
  <si>
    <t xml:space="preserve">     Chemicals Raw Materials</t>
  </si>
  <si>
    <t>Inventory Asset:Work In Process</t>
  </si>
  <si>
    <t>Finished Goods Inventory</t>
  </si>
  <si>
    <t>Finished Goods Inventory:Oil</t>
  </si>
  <si>
    <t>Finished Goods Inventory:Tinctures</t>
  </si>
  <si>
    <t>Finished Goods Inventory:Concentrate</t>
  </si>
  <si>
    <t>Finished Goods Inventory:Samples &amp; R&amp;D</t>
  </si>
  <si>
    <t>Finished Goods Inventory:Extract</t>
  </si>
  <si>
    <t>Finished Goods Inventory:Topicals</t>
  </si>
  <si>
    <t>Finished Goods Inventory:Packaging and Labels</t>
  </si>
  <si>
    <t>Finished Goods Inventory:Paraphernalia</t>
  </si>
  <si>
    <t>Finished Goods Inventory:Clothing</t>
  </si>
  <si>
    <t>Finished Goods Inventory:Other Non Canna</t>
  </si>
  <si>
    <t>Land</t>
  </si>
  <si>
    <t>Buildings</t>
  </si>
  <si>
    <t>Leasehold Improvements</t>
  </si>
  <si>
    <t>Processing Equipment</t>
  </si>
  <si>
    <t>Furniture and Fixtures</t>
  </si>
  <si>
    <t>Computers, Hardware, Software</t>
  </si>
  <si>
    <t>Other Equipment</t>
  </si>
  <si>
    <t>Security Equipment</t>
  </si>
  <si>
    <t>Capital Leases</t>
  </si>
  <si>
    <t>Accumulated Depreciation</t>
  </si>
  <si>
    <t>Startup Costs</t>
  </si>
  <si>
    <t>Brand Assets</t>
  </si>
  <si>
    <t>Other Intangible Assets</t>
  </si>
  <si>
    <t>Accumulated Amortization</t>
  </si>
  <si>
    <t>Other Long Term Assets</t>
  </si>
  <si>
    <t>Security Deposits Asset</t>
  </si>
  <si>
    <t>Accounts Payable</t>
  </si>
  <si>
    <t>Credit Card</t>
  </si>
  <si>
    <t xml:space="preserve">     Credit Card:Employee Card 1</t>
  </si>
  <si>
    <t xml:space="preserve">     Credit Card:Employee Card 2</t>
  </si>
  <si>
    <t>Accrued Liabilities</t>
  </si>
  <si>
    <t xml:space="preserve">    Accrued Rents</t>
  </si>
  <si>
    <t xml:space="preserve">    Federal Tax Payable</t>
  </si>
  <si>
    <t xml:space="preserve">    State Tax Payable</t>
  </si>
  <si>
    <t xml:space="preserve">    Payroll Liabilities</t>
  </si>
  <si>
    <t xml:space="preserve">    Accrued Interest</t>
  </si>
  <si>
    <t xml:space="preserve">    Excise Tax Payable</t>
  </si>
  <si>
    <t xml:space="preserve">    Sales Tax Payable</t>
  </si>
  <si>
    <t>Current Portion of LT Debt</t>
  </si>
  <si>
    <t>Related Party Payable</t>
  </si>
  <si>
    <t>Intercompany Payable</t>
  </si>
  <si>
    <t>Line of Credit</t>
  </si>
  <si>
    <t>Current Portion of Notes Payable</t>
  </si>
  <si>
    <t>Capital Lease Obligation</t>
  </si>
  <si>
    <t>Mortgages</t>
  </si>
  <si>
    <t>Other Long Term Notes Payable</t>
  </si>
  <si>
    <t>Opening Balance Equity</t>
  </si>
  <si>
    <t>Common Stock</t>
  </si>
  <si>
    <t>Member Interest (for LLCs)</t>
  </si>
  <si>
    <t>Add Paid In Capital</t>
  </si>
  <si>
    <t>Retained Earnings</t>
  </si>
  <si>
    <t>Income</t>
  </si>
  <si>
    <t>Income:Extract Income</t>
  </si>
  <si>
    <t>Income:Oil Income</t>
  </si>
  <si>
    <t>Income:Concentrate Income</t>
  </si>
  <si>
    <t>Income:Edible Liquid Income</t>
  </si>
  <si>
    <t>Income:Edible Solid Income</t>
  </si>
  <si>
    <t>Income:Tinctures Income</t>
  </si>
  <si>
    <t>Income:Topicals Income</t>
  </si>
  <si>
    <t>Income:Paraphernalia Income</t>
  </si>
  <si>
    <t>Income:Clothing Income</t>
  </si>
  <si>
    <t>Income:Other Non Canna Items Income</t>
  </si>
  <si>
    <t>Other Revenues</t>
  </si>
  <si>
    <t>Service Income</t>
  </si>
  <si>
    <t>Refunds</t>
  </si>
  <si>
    <t>Cost of Goods Sold</t>
  </si>
  <si>
    <t>Cost of Goods Sold:Extract COGS</t>
  </si>
  <si>
    <t>Cost of Goods Sold:Oil COGS</t>
  </si>
  <si>
    <t>Cost of Goods Sold:Concentrate COGS</t>
  </si>
  <si>
    <t>Cost of Goods Sold:Edible Liquid COGS</t>
  </si>
  <si>
    <t>Cost of Goods Sold:Edible Solid COGS</t>
  </si>
  <si>
    <t>Cost of Goods Sold:Tinctures COGS</t>
  </si>
  <si>
    <t>Cost of Goods Sold:Topicals COGS</t>
  </si>
  <si>
    <t>Cost of Goods Sold:Paraphernalia COGS</t>
  </si>
  <si>
    <t>Cost of Goods Sold:Clothing COGS</t>
  </si>
  <si>
    <t>Cost of Goods Sold:Other Non Canna Items COGS</t>
  </si>
  <si>
    <t xml:space="preserve">Cost of Goods Sold:Allocation </t>
  </si>
  <si>
    <t>Direct Labor</t>
  </si>
  <si>
    <t>Direct Labor:Purchasing and Handling</t>
  </si>
  <si>
    <t>Direct Labor:Product Handlers</t>
  </si>
  <si>
    <t>Direct Labor:Lab Staff</t>
  </si>
  <si>
    <t>Direct Labor: Other Staff</t>
  </si>
  <si>
    <t>Direct Labor:Payroll Taxes</t>
  </si>
  <si>
    <t>Direct Labor:Benefits/Insurance</t>
  </si>
  <si>
    <t>Direct Labor:Subcontractors</t>
  </si>
  <si>
    <t>Depreciation Expense Extract Equipment</t>
  </si>
  <si>
    <t>Inventory Supplies</t>
  </si>
  <si>
    <t>Packaging, Printing, and Design</t>
  </si>
  <si>
    <t>Rental Equipment</t>
  </si>
  <si>
    <t>Security</t>
  </si>
  <si>
    <t>Fuel Costs</t>
  </si>
  <si>
    <t>Storage and Warehousing</t>
  </si>
  <si>
    <t>Testing Fees</t>
  </si>
  <si>
    <t>Licensing</t>
  </si>
  <si>
    <t>COGS allocation from Direct Cos to COGS</t>
  </si>
  <si>
    <t>Wages Indirect</t>
  </si>
  <si>
    <t>Wages Indirect:Director and Officer</t>
  </si>
  <si>
    <t>Wages Indirect:Manager</t>
  </si>
  <si>
    <t>Wages Indirect:Staff</t>
  </si>
  <si>
    <t>Payroll Processing</t>
  </si>
  <si>
    <t>Payroll Taxes Indirect Labor</t>
  </si>
  <si>
    <t>Benefits/Insurance Indirect Lab</t>
  </si>
  <si>
    <t>Subcontractors Indirect</t>
  </si>
  <si>
    <t>Uniform Costs</t>
  </si>
  <si>
    <t>Garbage Expense</t>
  </si>
  <si>
    <t>Property Tax Expense</t>
  </si>
  <si>
    <t>Rent Expense</t>
  </si>
  <si>
    <t>Telephone Expenses</t>
  </si>
  <si>
    <t>Electric and Natural Gas</t>
  </si>
  <si>
    <t>Other Utilities</t>
  </si>
  <si>
    <t>Depreciation Canna Buildings</t>
  </si>
  <si>
    <t>Repairs and Maintenance</t>
  </si>
  <si>
    <t>Bad Debt Expense</t>
  </si>
  <si>
    <t>COGS allocation from InDirect to COGS</t>
  </si>
  <si>
    <t>Advertising and Promotion</t>
  </si>
  <si>
    <t>Automobile Expense</t>
  </si>
  <si>
    <t>Bank Service Charges</t>
  </si>
  <si>
    <t>Business Licenses and Permits</t>
  </si>
  <si>
    <t>Charity</t>
  </si>
  <si>
    <t>Internet Costs</t>
  </si>
  <si>
    <t>Continuing Education</t>
  </si>
  <si>
    <t>Dues and Subscriptions</t>
  </si>
  <si>
    <t>Events and Trade Shows</t>
  </si>
  <si>
    <t>Insurance Expense</t>
  </si>
  <si>
    <t>Janitorial Expense</t>
  </si>
  <si>
    <t>Marketing, Printing</t>
  </si>
  <si>
    <t>Meals and Entertainment</t>
  </si>
  <si>
    <t>Merchant Account Fees</t>
  </si>
  <si>
    <t>Office Expenses</t>
  </si>
  <si>
    <t>Software</t>
  </si>
  <si>
    <t>Postage and Shipping</t>
  </si>
  <si>
    <t>POS and compliance software</t>
  </si>
  <si>
    <t>R&amp;D costs</t>
  </si>
  <si>
    <t>Reference Materials</t>
  </si>
  <si>
    <t>Theft and Fraud</t>
  </si>
  <si>
    <t>Travel</t>
  </si>
  <si>
    <t xml:space="preserve">    Travel:Airfare</t>
  </si>
  <si>
    <t xml:space="preserve">    Travel:Gas</t>
  </si>
  <si>
    <t xml:space="preserve">    Travel:Lodging</t>
  </si>
  <si>
    <t xml:space="preserve">    Travel:Mileage</t>
  </si>
  <si>
    <t xml:space="preserve">    Travel:Parking and other Transportation</t>
  </si>
  <si>
    <t xml:space="preserve">Prof Fees: Legal, accounting, tax </t>
  </si>
  <si>
    <t>Miscellaneous Expense</t>
  </si>
  <si>
    <t>Other Income</t>
  </si>
  <si>
    <t>Depreciation Exp</t>
  </si>
  <si>
    <t>Amortization Exp</t>
  </si>
  <si>
    <t>Interest Expense</t>
  </si>
  <si>
    <t>Federal Income Tax Expense</t>
  </si>
  <si>
    <t>State Income Tax Expense</t>
  </si>
  <si>
    <t>Local</t>
  </si>
  <si>
    <t>Ask My Accountant</t>
  </si>
  <si>
    <t>BANK</t>
  </si>
  <si>
    <t>Cash on hand</t>
  </si>
  <si>
    <t>Accounts Receivable (A/R)</t>
  </si>
  <si>
    <t>Other Current Assets</t>
  </si>
  <si>
    <t>Loans to Others</t>
  </si>
  <si>
    <t>Prepaid Expenses</t>
  </si>
  <si>
    <t>Inventory</t>
  </si>
  <si>
    <t>Fixed Assets</t>
  </si>
  <si>
    <t>Furniture &amp; Fixtures</t>
  </si>
  <si>
    <t>Fixed Asset Computers</t>
  </si>
  <si>
    <t>Machinery &amp; Equipment</t>
  </si>
  <si>
    <t>Other Fixed Assets</t>
  </si>
  <si>
    <t>Other fixed assets</t>
  </si>
  <si>
    <t>Other Assets</t>
  </si>
  <si>
    <t>Organizational Costs</t>
  </si>
  <si>
    <t>Intangible Assets</t>
  </si>
  <si>
    <t xml:space="preserve">Accumulated Amortization </t>
  </si>
  <si>
    <t>Other Long-term Assets</t>
  </si>
  <si>
    <t>Security Deposits</t>
  </si>
  <si>
    <t>Accounts payable (A/P)</t>
  </si>
  <si>
    <t>Credit card</t>
  </si>
  <si>
    <t>Other Current Liabilities</t>
  </si>
  <si>
    <t>Federal Income Tax Payable</t>
  </si>
  <si>
    <t>State/Local Income Tax Payable</t>
  </si>
  <si>
    <t>Payroll Tax Payable</t>
  </si>
  <si>
    <t>Sales Tax Payable</t>
  </si>
  <si>
    <t>Loan Payable</t>
  </si>
  <si>
    <t>Long Term Liabilities</t>
  </si>
  <si>
    <t>Other Long Term Liabilities</t>
  </si>
  <si>
    <t>Notes Payable</t>
  </si>
  <si>
    <t>Equity</t>
  </si>
  <si>
    <t>Partner's Equity</t>
  </si>
  <si>
    <t>Sales of Product Income</t>
  </si>
  <si>
    <t>Other Primary Income</t>
  </si>
  <si>
    <t>Service/Fee Income</t>
  </si>
  <si>
    <t>Discounts/Refunds Given</t>
  </si>
  <si>
    <t>Supplies &amp; Materials - COGS</t>
  </si>
  <si>
    <t>Cost of labor - COS</t>
  </si>
  <si>
    <t>Other Costs of Services - COS</t>
  </si>
  <si>
    <t>Equipment Rental - COS</t>
  </si>
  <si>
    <t>Expenses</t>
  </si>
  <si>
    <t>Cost of labor</t>
  </si>
  <si>
    <t>Payroll Expenses</t>
  </si>
  <si>
    <t>Cost of Labor</t>
  </si>
  <si>
    <t>Other Business Expenses</t>
  </si>
  <si>
    <t>Utilities</t>
  </si>
  <si>
    <t>Taxes Paid</t>
  </si>
  <si>
    <t>Rent or Lease of Buildings</t>
  </si>
  <si>
    <t>Bad Debts</t>
  </si>
  <si>
    <t>Advertising/Promotional</t>
  </si>
  <si>
    <t>Auto</t>
  </si>
  <si>
    <t>Bank Charges</t>
  </si>
  <si>
    <t>Charitable Contributions</t>
  </si>
  <si>
    <t>Office/General Administrative Expenses</t>
  </si>
  <si>
    <t>Dues &amp; Subscriptions</t>
  </si>
  <si>
    <t>Insurance</t>
  </si>
  <si>
    <t>Repair &amp; Maintenance</t>
  </si>
  <si>
    <t>Entertainment Meals</t>
  </si>
  <si>
    <t>Legal &amp; Professional Fees</t>
  </si>
  <si>
    <t>Other Miscellaneous Income</t>
  </si>
  <si>
    <t xml:space="preserve">Other Expense </t>
  </si>
  <si>
    <t>Depreciation</t>
  </si>
  <si>
    <t>Other Expense</t>
  </si>
  <si>
    <t>Amortization</t>
  </si>
  <si>
    <t>Interest Paid</t>
  </si>
  <si>
    <t>Other Miscellaneous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</si>
</sst>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2.33"/>
    <col customWidth="1" min="2" max="2" width="18.44"/>
    <col customWidth="1" min="3" max="3" width="10.56"/>
    <col customWidth="1" min="4" max="4" width="34.67"/>
    <col customWidth="1" min="5" max="26" width="10.5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</row>
    <row r="2" ht="15.75" customHeight="1">
      <c r="A2" s="2" t="s">
        <v>4</v>
      </c>
      <c r="B2" s="2" t="str">
        <f>vlookup(C2,Sheet1!A1:C192,2,false)</f>
        <v>BANK</v>
      </c>
      <c r="C2" s="2">
        <v>1001.0</v>
      </c>
      <c r="D2" s="3" t="str">
        <f>vlookup(C2,Sheet1!A1:C192,3,false)</f>
        <v>Cash on hand</v>
      </c>
    </row>
    <row r="3" ht="15.75" customHeight="1">
      <c r="A3" s="2" t="s">
        <v>5</v>
      </c>
      <c r="B3" s="2" t="str">
        <f>vlookup(C3,Sheet1!A2:C193,2,false)</f>
        <v>BANK</v>
      </c>
      <c r="C3" s="2">
        <v>1002.0</v>
      </c>
      <c r="D3" s="3" t="str">
        <f>vlookup(C3,Sheet1!A2:C193,3,false)</f>
        <v>Cash on hand</v>
      </c>
    </row>
    <row r="4" ht="15.75" customHeight="1">
      <c r="A4" s="2" t="s">
        <v>6</v>
      </c>
      <c r="B4" s="2" t="str">
        <f>vlookup(C4,Sheet1!A3:C194,2,false)</f>
        <v>BANK</v>
      </c>
      <c r="C4" s="2">
        <v>1003.0</v>
      </c>
      <c r="D4" s="3" t="str">
        <f>vlookup(C4,Sheet1!A3:C194,3,false)</f>
        <v>Cash on hand</v>
      </c>
    </row>
    <row r="5" ht="15.75" customHeight="1">
      <c r="A5" s="2" t="s">
        <v>7</v>
      </c>
      <c r="B5" s="2" t="str">
        <f>vlookup(C5,Sheet1!A4:C195,2,false)</f>
        <v>BANK</v>
      </c>
      <c r="C5" s="2">
        <v>1030.0</v>
      </c>
      <c r="D5" s="3" t="str">
        <f>vlookup(C5,Sheet1!A4:C195,3,false)</f>
        <v>Checking</v>
      </c>
    </row>
    <row r="6" ht="15.75" customHeight="1">
      <c r="A6" s="2" t="s">
        <v>8</v>
      </c>
      <c r="B6" s="2" t="str">
        <f>vlookup(C6,Sheet1!A5:C196,2,false)</f>
        <v>BANK</v>
      </c>
      <c r="C6" s="2">
        <v>1040.0</v>
      </c>
      <c r="D6" s="3" t="str">
        <f>vlookup(C6,Sheet1!A5:C196,3,false)</f>
        <v>Savings</v>
      </c>
    </row>
    <row r="7" ht="15.75" customHeight="1">
      <c r="A7" s="2" t="s">
        <v>9</v>
      </c>
      <c r="B7" s="2" t="str">
        <f>vlookup(C7,Sheet1!A6:C197,2,false)</f>
        <v>Accounts Receivable (A/R)</v>
      </c>
      <c r="C7" s="2">
        <v>1100.0</v>
      </c>
      <c r="D7" s="3" t="str">
        <f>vlookup(C7,Sheet1!A6:C197,3,false)</f>
        <v>Accounts Receivable (A/R)</v>
      </c>
    </row>
    <row r="8" ht="15.75" customHeight="1">
      <c r="A8" s="2" t="s">
        <v>10</v>
      </c>
      <c r="B8" s="2" t="str">
        <f>vlookup(C8,Sheet1!A7:C198,2,false)</f>
        <v>Other Current Assets</v>
      </c>
      <c r="C8" s="2">
        <v>1150.0</v>
      </c>
      <c r="D8" s="3" t="str">
        <f>vlookup(C8,Sheet1!A7:C198,3,false)</f>
        <v>Other Current Assets</v>
      </c>
    </row>
    <row r="9" ht="15.75" customHeight="1">
      <c r="A9" s="2" t="s">
        <v>11</v>
      </c>
      <c r="B9" s="2" t="str">
        <f>vlookup(C9,Sheet1!A8:C199,2,false)</f>
        <v>Other Current Assets</v>
      </c>
      <c r="C9" s="2">
        <v>1160.0</v>
      </c>
      <c r="D9" s="3" t="str">
        <f>vlookup(C9,Sheet1!A8:C199,3,false)</f>
        <v>Loans to Others</v>
      </c>
    </row>
    <row r="10" ht="15.75" customHeight="1">
      <c r="A10" s="2" t="s">
        <v>12</v>
      </c>
      <c r="B10" s="2" t="str">
        <f>vlookup(C10,Sheet1!A9:C200,2,false)</f>
        <v>Other Current Assets</v>
      </c>
      <c r="C10" s="2">
        <v>1170.0</v>
      </c>
      <c r="D10" s="3" t="str">
        <f>vlookup(C10,Sheet1!A9:C200,3,false)</f>
        <v>Other Current Assets</v>
      </c>
    </row>
    <row r="11" ht="15.75" customHeight="1">
      <c r="A11" s="2" t="s">
        <v>13</v>
      </c>
      <c r="B11" s="2" t="str">
        <f>vlookup(C11,Sheet1!A10:C201,2,false)</f>
        <v>Other Current Assets</v>
      </c>
      <c r="C11" s="2">
        <v>1201.0</v>
      </c>
      <c r="D11" s="3" t="str">
        <f>vlookup(C11,Sheet1!A10:C201,3,false)</f>
        <v>Prepaid Expenses</v>
      </c>
    </row>
    <row r="12" ht="15.75" customHeight="1">
      <c r="A12" s="2" t="s">
        <v>14</v>
      </c>
      <c r="B12" s="2" t="str">
        <f>vlookup(C12,Sheet1!A11:C202,2,false)</f>
        <v>Other Current Assets</v>
      </c>
      <c r="C12" s="2">
        <v>1202.0</v>
      </c>
      <c r="D12" s="3" t="str">
        <f>vlookup(C12,Sheet1!A11:C202,3,false)</f>
        <v>Prepaid Expenses</v>
      </c>
    </row>
    <row r="13" ht="15.75" customHeight="1">
      <c r="A13" s="2" t="s">
        <v>15</v>
      </c>
      <c r="B13" s="2" t="str">
        <f>vlookup(C13,Sheet1!A12:C203,2,false)</f>
        <v>Other Current Assets</v>
      </c>
      <c r="C13" s="2">
        <v>1203.0</v>
      </c>
      <c r="D13" s="3" t="str">
        <f>vlookup(C13,Sheet1!A12:C203,3,false)</f>
        <v>Prepaid Expenses</v>
      </c>
    </row>
    <row r="14" ht="15.75" customHeight="1">
      <c r="A14" s="2" t="s">
        <v>16</v>
      </c>
      <c r="B14" s="2" t="str">
        <f>vlookup(C14,Sheet1!A13:C204,2,false)</f>
        <v>Other Current Assets</v>
      </c>
      <c r="C14" s="2">
        <v>1400.0</v>
      </c>
      <c r="D14" s="3" t="str">
        <f>vlookup(C14,Sheet1!A13:C204,3,false)</f>
        <v>Inventory</v>
      </c>
    </row>
    <row r="15" ht="15.75" customHeight="1">
      <c r="A15" s="2" t="s">
        <v>17</v>
      </c>
      <c r="B15" s="2" t="str">
        <f>vlookup(C15,Sheet1!A14:C205,2,false)</f>
        <v>Other Current Assets</v>
      </c>
      <c r="C15" s="2">
        <v>1401.0</v>
      </c>
      <c r="D15" s="3" t="str">
        <f>vlookup(C15,Sheet1!A14:C205,3,false)</f>
        <v>Inventory</v>
      </c>
    </row>
    <row r="16" ht="15.75" customHeight="1">
      <c r="A16" s="2" t="s">
        <v>18</v>
      </c>
      <c r="B16" s="2" t="str">
        <f>vlookup(C16,Sheet1!A15:C206,2,false)</f>
        <v>Other Current Assets</v>
      </c>
      <c r="C16" s="2">
        <v>1402.0</v>
      </c>
      <c r="D16" s="3" t="str">
        <f>vlookup(C16,Sheet1!A15:C206,3,false)</f>
        <v>Inventory</v>
      </c>
    </row>
    <row r="17" ht="15.75" customHeight="1">
      <c r="A17" s="2" t="s">
        <v>19</v>
      </c>
      <c r="B17" s="2" t="str">
        <f>vlookup(C17,Sheet1!A16:C207,2,false)</f>
        <v>Other Current Assets</v>
      </c>
      <c r="C17" s="2">
        <v>1403.0</v>
      </c>
      <c r="D17" s="3" t="str">
        <f>vlookup(C17,Sheet1!A16:C207,3,false)</f>
        <v>Inventory</v>
      </c>
    </row>
    <row r="18" ht="15.75" customHeight="1">
      <c r="A18" s="2" t="s">
        <v>20</v>
      </c>
      <c r="B18" s="2" t="str">
        <f>vlookup(C18,Sheet1!A17:C208,2,false)</f>
        <v>#N/A</v>
      </c>
      <c r="C18" s="2">
        <v>1410.0</v>
      </c>
      <c r="D18" s="3" t="str">
        <f>vlookup(C18,Sheet1!A17:C208,3,false)</f>
        <v>#N/A</v>
      </c>
    </row>
    <row r="19" ht="15.75" customHeight="1">
      <c r="A19" s="2" t="s">
        <v>21</v>
      </c>
      <c r="B19" s="2" t="str">
        <f>vlookup(C19,Sheet1!A18:C209,2,false)</f>
        <v>Other Current Assets</v>
      </c>
      <c r="C19" s="2">
        <v>1420.0</v>
      </c>
      <c r="D19" s="3" t="str">
        <f>vlookup(C19,Sheet1!A18:C209,3,false)</f>
        <v>Inventory</v>
      </c>
    </row>
    <row r="20" ht="15.75" customHeight="1">
      <c r="A20" s="2" t="s">
        <v>22</v>
      </c>
      <c r="B20" s="2" t="str">
        <f>vlookup(C20,Sheet1!A19:C210,2,false)</f>
        <v>Other Current Assets</v>
      </c>
      <c r="C20" s="2">
        <v>1421.0</v>
      </c>
      <c r="D20" s="3" t="str">
        <f>vlookup(C20,Sheet1!A19:C210,3,false)</f>
        <v>Inventory</v>
      </c>
    </row>
    <row r="21" ht="15.75" customHeight="1">
      <c r="A21" s="2" t="s">
        <v>23</v>
      </c>
      <c r="B21" s="2" t="str">
        <f>vlookup(C21,Sheet1!A20:C211,2,false)</f>
        <v>Other Current Assets</v>
      </c>
      <c r="C21" s="2">
        <v>1424.0</v>
      </c>
      <c r="D21" s="3" t="str">
        <f>vlookup(C21,Sheet1!A20:C211,3,false)</f>
        <v>Inventory</v>
      </c>
    </row>
    <row r="22" ht="15.75" customHeight="1">
      <c r="A22" s="2" t="s">
        <v>24</v>
      </c>
      <c r="B22" s="2" t="str">
        <f>vlookup(C22,Sheet1!A21:C212,2,false)</f>
        <v>Other Current Assets</v>
      </c>
      <c r="C22" s="2">
        <v>1425.0</v>
      </c>
      <c r="D22" s="3" t="str">
        <f>vlookup(C22,Sheet1!A21:C212,3,false)</f>
        <v>Inventory</v>
      </c>
    </row>
    <row r="23" ht="15.75" customHeight="1">
      <c r="A23" s="2" t="s">
        <v>25</v>
      </c>
      <c r="B23" s="2" t="str">
        <f>vlookup(C23,Sheet1!A22:C213,2,false)</f>
        <v>Other Current Assets</v>
      </c>
      <c r="C23" s="2">
        <v>1426.0</v>
      </c>
      <c r="D23" s="3" t="str">
        <f>vlookup(C23,Sheet1!A22:C213,3,false)</f>
        <v>Inventory</v>
      </c>
    </row>
    <row r="24" ht="15.75" customHeight="1">
      <c r="A24" s="2" t="s">
        <v>26</v>
      </c>
      <c r="B24" s="2" t="str">
        <f>vlookup(C24,Sheet1!A23:C214,2,false)</f>
        <v>Other Current Assets</v>
      </c>
      <c r="C24" s="2">
        <v>1428.0</v>
      </c>
      <c r="D24" s="3" t="str">
        <f>vlookup(C24,Sheet1!A23:C214,3,false)</f>
        <v>Inventory</v>
      </c>
    </row>
    <row r="25" ht="15.75" customHeight="1">
      <c r="A25" s="2" t="s">
        <v>27</v>
      </c>
      <c r="B25" s="2" t="str">
        <f>vlookup(C25,Sheet1!A24:C215,2,false)</f>
        <v>Other Current Assets</v>
      </c>
      <c r="C25" s="2">
        <v>1429.0</v>
      </c>
      <c r="D25" s="3" t="str">
        <f>vlookup(C25,Sheet1!A24:C215,3,false)</f>
        <v>Inventory</v>
      </c>
    </row>
    <row r="26" ht="15.75" customHeight="1">
      <c r="A26" s="2" t="s">
        <v>28</v>
      </c>
      <c r="B26" s="2" t="str">
        <f>vlookup(C26,Sheet1!A25:C216,2,false)</f>
        <v>Other Current Assets</v>
      </c>
      <c r="C26" s="2">
        <v>1435.0</v>
      </c>
      <c r="D26" s="3" t="str">
        <f>vlookup(C26,Sheet1!A25:C216,3,false)</f>
        <v>Inventory</v>
      </c>
    </row>
    <row r="27" ht="15.75" customHeight="1">
      <c r="A27" s="2" t="s">
        <v>29</v>
      </c>
      <c r="B27" s="2" t="str">
        <f>vlookup(C27,Sheet1!A26:C217,2,false)</f>
        <v>Other Current Assets</v>
      </c>
      <c r="C27" s="2">
        <v>1436.0</v>
      </c>
      <c r="D27" s="3" t="str">
        <f>vlookup(C27,Sheet1!A26:C217,3,false)</f>
        <v>Inventory</v>
      </c>
    </row>
    <row r="28" ht="15.75" customHeight="1">
      <c r="A28" s="2" t="s">
        <v>30</v>
      </c>
      <c r="B28" s="2" t="str">
        <f>vlookup(C28,Sheet1!A27:C218,2,false)</f>
        <v>Other Current Assets</v>
      </c>
      <c r="C28" s="2">
        <v>1437.0</v>
      </c>
      <c r="D28" s="3" t="str">
        <f>vlookup(C28,Sheet1!A27:C218,3,false)</f>
        <v>Inventory</v>
      </c>
    </row>
    <row r="29" ht="15.75" customHeight="1">
      <c r="A29" s="2" t="s">
        <v>31</v>
      </c>
      <c r="B29" s="2" t="str">
        <f>vlookup(C29,Sheet1!A28:C219,2,false)</f>
        <v>Other Current Assets</v>
      </c>
      <c r="C29" s="2">
        <v>1438.0</v>
      </c>
      <c r="D29" s="3" t="str">
        <f>vlookup(C29,Sheet1!A28:C219,3,false)</f>
        <v>Inventory</v>
      </c>
    </row>
    <row r="30" ht="15.75" customHeight="1">
      <c r="A30" s="2" t="s">
        <v>32</v>
      </c>
      <c r="B30" s="2" t="str">
        <f>vlookup(C30,Sheet1!A29:C220,2,false)</f>
        <v>Fixed Assets</v>
      </c>
      <c r="C30" s="2">
        <v>1501.0</v>
      </c>
      <c r="D30" s="3" t="str">
        <f>vlookup(C30,Sheet1!A29:C220,3,false)</f>
        <v>Land</v>
      </c>
    </row>
    <row r="31" ht="15.75" customHeight="1">
      <c r="A31" s="2" t="s">
        <v>33</v>
      </c>
      <c r="B31" s="2" t="str">
        <f>vlookup(C31,Sheet1!A30:C221,2,false)</f>
        <v>Fixed Assets</v>
      </c>
      <c r="C31" s="2">
        <v>1502.0</v>
      </c>
      <c r="D31" s="3" t="str">
        <f>vlookup(C31,Sheet1!A30:C221,3,false)</f>
        <v>Buildings</v>
      </c>
    </row>
    <row r="32" ht="15.75" customHeight="1">
      <c r="A32" s="2" t="s">
        <v>34</v>
      </c>
      <c r="B32" s="2" t="str">
        <f>vlookup(C32,Sheet1!A31:C222,2,false)</f>
        <v>Fixed Assets</v>
      </c>
      <c r="C32" s="2">
        <v>1505.0</v>
      </c>
      <c r="D32" s="3" t="str">
        <f>vlookup(C32,Sheet1!A31:C222,3,false)</f>
        <v>Leasehold Improvements</v>
      </c>
    </row>
    <row r="33" ht="15.75" customHeight="1">
      <c r="A33" s="2" t="s">
        <v>35</v>
      </c>
      <c r="B33" s="2" t="str">
        <f>vlookup(C33,Sheet1!A32:C223,2,false)</f>
        <v>#N/A</v>
      </c>
      <c r="C33" s="2">
        <v>1506.0</v>
      </c>
      <c r="D33" s="3" t="str">
        <f>vlookup(C33,Sheet1!A32:C223,3,false)</f>
        <v>#N/A</v>
      </c>
    </row>
    <row r="34" ht="15.75" customHeight="1">
      <c r="A34" s="2" t="s">
        <v>36</v>
      </c>
      <c r="B34" s="2" t="str">
        <f>vlookup(C34,Sheet1!A33:C224,2,false)</f>
        <v>Fixed Assets</v>
      </c>
      <c r="C34" s="2">
        <v>1520.0</v>
      </c>
      <c r="D34" s="3" t="str">
        <f>vlookup(C34,Sheet1!A33:C224,3,false)</f>
        <v>Furniture &amp; Fixtures</v>
      </c>
    </row>
    <row r="35" ht="15.75" customHeight="1">
      <c r="A35" s="2" t="s">
        <v>37</v>
      </c>
      <c r="B35" s="2" t="str">
        <f>vlookup(C35,Sheet1!A34:C225,2,false)</f>
        <v>Fixed Assets</v>
      </c>
      <c r="C35" s="2">
        <v>1530.0</v>
      </c>
      <c r="D35" s="3" t="str">
        <f>vlookup(C35,Sheet1!A34:C225,3,false)</f>
        <v>Fixed Asset Computers</v>
      </c>
    </row>
    <row r="36" ht="15.75" customHeight="1">
      <c r="A36" s="2" t="s">
        <v>38</v>
      </c>
      <c r="B36" s="2" t="str">
        <f>vlookup(C36,Sheet1!A35:C226,2,false)</f>
        <v>Fixed Assets</v>
      </c>
      <c r="C36" s="2">
        <v>1540.0</v>
      </c>
      <c r="D36" s="3" t="str">
        <f>vlookup(C36,Sheet1!A35:C226,3,false)</f>
        <v>Machinery &amp; Equipment</v>
      </c>
    </row>
    <row r="37" ht="15.75" customHeight="1">
      <c r="A37" s="2" t="s">
        <v>39</v>
      </c>
      <c r="B37" s="2" t="str">
        <f>vlookup(C37,Sheet1!A36:C227,2,false)</f>
        <v>Fixed Assets</v>
      </c>
      <c r="C37" s="2">
        <v>1550.0</v>
      </c>
      <c r="D37" s="3" t="str">
        <f>vlookup(C37,Sheet1!A36:C227,3,false)</f>
        <v>Other Fixed Assets</v>
      </c>
    </row>
    <row r="38" ht="15.75" customHeight="1">
      <c r="A38" s="2" t="s">
        <v>40</v>
      </c>
      <c r="B38" s="2" t="str">
        <f>vlookup(C38,Sheet1!A37:C228,2,false)</f>
        <v>Fixed Assets</v>
      </c>
      <c r="C38" s="2">
        <v>1560.0</v>
      </c>
      <c r="D38" s="3" t="str">
        <f>vlookup(C38,Sheet1!A37:C228,3,false)</f>
        <v>Other fixed assets</v>
      </c>
    </row>
    <row r="39" ht="15.75" customHeight="1">
      <c r="A39" s="2" t="s">
        <v>41</v>
      </c>
      <c r="B39" s="2" t="str">
        <f>vlookup(C39,Sheet1!A38:C229,2,false)</f>
        <v>Fixed Assets</v>
      </c>
      <c r="C39" s="2">
        <v>1580.0</v>
      </c>
      <c r="D39" s="3" t="str">
        <f>vlookup(C39,Sheet1!A38:C229,3,false)</f>
        <v>Accumulated Depreciation</v>
      </c>
    </row>
    <row r="40" ht="15.75" customHeight="1">
      <c r="A40" s="2" t="s">
        <v>42</v>
      </c>
      <c r="B40" s="2" t="str">
        <f>vlookup(C40,Sheet1!A39:C230,2,false)</f>
        <v>Other Assets</v>
      </c>
      <c r="C40" s="2">
        <v>1601.0</v>
      </c>
      <c r="D40" s="3" t="str">
        <f>vlookup(C40,Sheet1!A39:C230,3,false)</f>
        <v>Organizational Costs</v>
      </c>
    </row>
    <row r="41" ht="15.75" customHeight="1">
      <c r="A41" s="2" t="s">
        <v>43</v>
      </c>
      <c r="B41" s="2" t="str">
        <f>vlookup(C41,Sheet1!A40:C231,2,false)</f>
        <v>Other Assets</v>
      </c>
      <c r="C41" s="2">
        <v>1602.0</v>
      </c>
      <c r="D41" s="3" t="str">
        <f>vlookup(C41,Sheet1!A40:C231,3,false)</f>
        <v>Organizational Costs</v>
      </c>
    </row>
    <row r="42" ht="15.75" customHeight="1">
      <c r="A42" s="2" t="s">
        <v>44</v>
      </c>
      <c r="B42" s="2" t="str">
        <f>vlookup(C42,Sheet1!A41:C232,2,false)</f>
        <v>Fixed Assets</v>
      </c>
      <c r="C42" s="2">
        <v>1603.0</v>
      </c>
      <c r="D42" s="3" t="str">
        <f>vlookup(C42,Sheet1!A41:C232,3,false)</f>
        <v>Intangible Assets</v>
      </c>
    </row>
    <row r="43" ht="15.75" customHeight="1">
      <c r="A43" s="2" t="s">
        <v>45</v>
      </c>
      <c r="B43" s="2" t="str">
        <f>vlookup(C43,Sheet1!A42:C233,2,false)</f>
        <v>Fixed Assets</v>
      </c>
      <c r="C43" s="2">
        <v>1604.0</v>
      </c>
      <c r="D43" s="3" t="str">
        <f>vlookup(C43,Sheet1!A42:C233,3,false)</f>
        <v>Accumulated Amortization </v>
      </c>
    </row>
    <row r="44" ht="15.75" customHeight="1">
      <c r="A44" s="2" t="s">
        <v>46</v>
      </c>
      <c r="B44" s="2" t="str">
        <f>vlookup(C44,Sheet1!A43:C234,2,false)</f>
        <v>Other Assets</v>
      </c>
      <c r="C44" s="2">
        <v>1701.0</v>
      </c>
      <c r="D44" s="3" t="str">
        <f>vlookup(C44,Sheet1!A43:C234,3,false)</f>
        <v>Other Long-term Assets</v>
      </c>
    </row>
    <row r="45" ht="15.75" customHeight="1">
      <c r="A45" s="2" t="s">
        <v>47</v>
      </c>
      <c r="B45" s="2" t="str">
        <f>vlookup(C45,Sheet1!A44:C235,2,false)</f>
        <v>Other Assets</v>
      </c>
      <c r="C45" s="2">
        <v>1702.0</v>
      </c>
      <c r="D45" s="3" t="str">
        <f>vlookup(C45,Sheet1!A44:C235,3,false)</f>
        <v>Security Deposits</v>
      </c>
    </row>
    <row r="46" ht="15.75" customHeight="1">
      <c r="A46" s="2" t="s">
        <v>48</v>
      </c>
      <c r="B46" s="2" t="str">
        <f>vlookup(C46,Sheet1!A45:C236,2,false)</f>
        <v>Accounts payable (A/P)</v>
      </c>
      <c r="C46" s="2">
        <v>2000.0</v>
      </c>
      <c r="D46" s="3" t="str">
        <f>vlookup(C46,Sheet1!A45:C236,3,false)</f>
        <v>Accounts payable (A/P)</v>
      </c>
    </row>
    <row r="47" ht="15.75" customHeight="1">
      <c r="A47" s="2" t="s">
        <v>49</v>
      </c>
      <c r="B47" s="2" t="str">
        <f>vlookup(C47,Sheet1!A46:C237,2,false)</f>
        <v>Credit Card</v>
      </c>
      <c r="C47" s="2">
        <v>2200.0</v>
      </c>
      <c r="D47" s="3" t="str">
        <f>vlookup(C47,Sheet1!A46:C237,3,false)</f>
        <v>Credit card</v>
      </c>
    </row>
    <row r="48" ht="15.75" customHeight="1">
      <c r="A48" s="2" t="s">
        <v>50</v>
      </c>
      <c r="B48" s="2" t="str">
        <f>vlookup(C48,Sheet1!A47:C238,2,false)</f>
        <v>Credit Card</v>
      </c>
      <c r="C48" s="2">
        <v>2201.0</v>
      </c>
      <c r="D48" s="3" t="str">
        <f>vlookup(C48,Sheet1!A47:C238,3,false)</f>
        <v>Credit card</v>
      </c>
    </row>
    <row r="49" ht="15.75" customHeight="1">
      <c r="A49" s="2" t="s">
        <v>51</v>
      </c>
      <c r="B49" s="2" t="str">
        <f>vlookup(C49,Sheet1!A48:C239,2,false)</f>
        <v>Credit Card</v>
      </c>
      <c r="C49" s="2">
        <v>2202.0</v>
      </c>
      <c r="D49" s="3" t="str">
        <f>vlookup(C49,Sheet1!A48:C239,3,false)</f>
        <v>Credit card</v>
      </c>
    </row>
    <row r="50" ht="15.75" customHeight="1">
      <c r="A50" s="2" t="s">
        <v>52</v>
      </c>
      <c r="B50" s="2" t="str">
        <f>vlookup(C50,Sheet1!A49:C240,2,false)</f>
        <v>Other Current Liabilities</v>
      </c>
      <c r="C50" s="2">
        <v>2010.0</v>
      </c>
      <c r="D50" s="3" t="str">
        <f>vlookup(C50,Sheet1!A49:C240,3,false)</f>
        <v>Other Current Liabilities</v>
      </c>
    </row>
    <row r="51" ht="15.75" customHeight="1">
      <c r="A51" s="2" t="s">
        <v>53</v>
      </c>
      <c r="B51" s="2" t="str">
        <f>vlookup(C51,Sheet1!A50:C241,2,false)</f>
        <v>Other Current Liabilities</v>
      </c>
      <c r="C51" s="2">
        <v>2011.0</v>
      </c>
      <c r="D51" s="3" t="str">
        <f>vlookup(C51,Sheet1!A50:C241,3,false)</f>
        <v>Other Current Liabilities</v>
      </c>
    </row>
    <row r="52" ht="15.75" customHeight="1">
      <c r="A52" s="2" t="s">
        <v>54</v>
      </c>
      <c r="B52" s="2" t="str">
        <f>vlookup(C52,Sheet1!A51:C242,2,false)</f>
        <v>Other Current Liabilities</v>
      </c>
      <c r="C52" s="2">
        <v>2050.0</v>
      </c>
      <c r="D52" s="3" t="str">
        <f>vlookup(C52,Sheet1!A51:C242,3,false)</f>
        <v>Federal Income Tax Payable</v>
      </c>
    </row>
    <row r="53" ht="15.75" customHeight="1">
      <c r="A53" s="2" t="s">
        <v>55</v>
      </c>
      <c r="B53" s="2" t="str">
        <f>vlookup(C53,Sheet1!A52:C243,2,false)</f>
        <v>Other Current Liabilities</v>
      </c>
      <c r="C53" s="2">
        <v>2051.0</v>
      </c>
      <c r="D53" s="3" t="str">
        <f>vlookup(C53,Sheet1!A52:C243,3,false)</f>
        <v>State/Local Income Tax Payable</v>
      </c>
    </row>
    <row r="54" ht="15.75" customHeight="1">
      <c r="A54" s="2" t="s">
        <v>56</v>
      </c>
      <c r="B54" s="2" t="str">
        <f>vlookup(C54,Sheet1!A53:C244,2,false)</f>
        <v>Other Current Liabilities</v>
      </c>
      <c r="C54" s="2">
        <v>2052.0</v>
      </c>
      <c r="D54" s="3" t="str">
        <f>vlookup(C54,Sheet1!A53:C244,3,false)</f>
        <v>Payroll Tax Payable</v>
      </c>
    </row>
    <row r="55" ht="15.75" customHeight="1">
      <c r="A55" s="2" t="s">
        <v>57</v>
      </c>
      <c r="B55" s="2" t="str">
        <f>vlookup(C55,Sheet1!A54:C245,2,false)</f>
        <v>Other Current Liabilities</v>
      </c>
      <c r="C55" s="2">
        <v>2060.0</v>
      </c>
      <c r="D55" s="3" t="str">
        <f>vlookup(C55,Sheet1!A54:C245,3,false)</f>
        <v>Other Current Liabilities</v>
      </c>
    </row>
    <row r="56" ht="15.75" customHeight="1">
      <c r="A56" s="2" t="s">
        <v>58</v>
      </c>
      <c r="B56" s="2" t="str">
        <f>vlookup(C56,Sheet1!A55:C246,2,false)</f>
        <v>Other Current Liabilities</v>
      </c>
      <c r="C56" s="2">
        <v>2070.0</v>
      </c>
      <c r="D56" s="3" t="str">
        <f>vlookup(C56,Sheet1!A55:C246,3,false)</f>
        <v>Other Current Liabilities</v>
      </c>
    </row>
    <row r="57" ht="15.75" customHeight="1">
      <c r="A57" s="2" t="s">
        <v>59</v>
      </c>
      <c r="B57" s="2" t="str">
        <f>vlookup(C57,Sheet1!A56:C247,2,false)</f>
        <v>Other Current Liabilities</v>
      </c>
      <c r="C57" s="2">
        <v>2075.0</v>
      </c>
      <c r="D57" s="3" t="str">
        <f>vlookup(C57,Sheet1!A56:C247,3,false)</f>
        <v>Sales Tax Payable</v>
      </c>
    </row>
    <row r="58" ht="15.75" customHeight="1">
      <c r="A58" s="2" t="s">
        <v>60</v>
      </c>
      <c r="B58" s="2" t="str">
        <f>vlookup(C58,Sheet1!A57:C248,2,false)</f>
        <v>Other Current Liabilities</v>
      </c>
      <c r="C58" s="2">
        <v>2101.0</v>
      </c>
      <c r="D58" s="3" t="str">
        <f>vlookup(C58,Sheet1!A57:C248,3,false)</f>
        <v>Other Current Liabilities</v>
      </c>
    </row>
    <row r="59" ht="15.75" customHeight="1">
      <c r="A59" s="2" t="s">
        <v>61</v>
      </c>
      <c r="B59" s="2" t="str">
        <f>vlookup(C59,Sheet1!A58:C249,2,false)</f>
        <v>Other Current Liabilities</v>
      </c>
      <c r="C59" s="2">
        <v>2110.0</v>
      </c>
      <c r="D59" s="3" t="str">
        <f>vlookup(C59,Sheet1!A58:C249,3,false)</f>
        <v>Other Current Liabilities</v>
      </c>
    </row>
    <row r="60" ht="15.75" customHeight="1">
      <c r="A60" s="2" t="s">
        <v>62</v>
      </c>
      <c r="B60" s="2" t="str">
        <f>vlookup(C60,Sheet1!A59:C250,2,false)</f>
        <v>Other Current Liabilities</v>
      </c>
      <c r="C60" s="2">
        <v>2120.0</v>
      </c>
      <c r="D60" s="3" t="str">
        <f>vlookup(C60,Sheet1!A59:C250,3,false)</f>
        <v>Other Current Liabilities</v>
      </c>
    </row>
    <row r="61" ht="15.75" customHeight="1">
      <c r="A61" s="2" t="s">
        <v>63</v>
      </c>
      <c r="B61" s="2" t="str">
        <f>vlookup(C61,Sheet1!A60:C251,2,false)</f>
        <v>Other Current Liabilities</v>
      </c>
      <c r="C61" s="2">
        <v>2150.0</v>
      </c>
      <c r="D61" s="3" t="str">
        <f>vlookup(C61,Sheet1!A60:C251,3,false)</f>
        <v>Line of Credit</v>
      </c>
    </row>
    <row r="62" ht="15.75" customHeight="1">
      <c r="A62" s="2" t="s">
        <v>64</v>
      </c>
      <c r="B62" s="2" t="str">
        <f>vlookup(C62,Sheet1!A61:C252,2,false)</f>
        <v>Other Current Liabilities</v>
      </c>
      <c r="C62" s="2">
        <v>2160.0</v>
      </c>
      <c r="D62" s="3" t="str">
        <f>vlookup(C62,Sheet1!A61:C252,3,false)</f>
        <v>Loan Payable</v>
      </c>
    </row>
    <row r="63" ht="15.75" customHeight="1">
      <c r="A63" s="2" t="s">
        <v>65</v>
      </c>
      <c r="B63" s="2" t="str">
        <f>vlookup(C63,Sheet1!A62:C253,2,false)</f>
        <v>Long Term Liabilities</v>
      </c>
      <c r="C63" s="2">
        <v>2301.0</v>
      </c>
      <c r="D63" s="3" t="str">
        <f>vlookup(C63,Sheet1!A62:C253,3,false)</f>
        <v>Other Long Term Liabilities</v>
      </c>
    </row>
    <row r="64" ht="15.75" customHeight="1">
      <c r="A64" s="2" t="s">
        <v>66</v>
      </c>
      <c r="B64" s="2" t="str">
        <f>vlookup(C64,Sheet1!A63:C254,2,false)</f>
        <v>Long Term Liabilities</v>
      </c>
      <c r="C64" s="2">
        <v>2310.0</v>
      </c>
      <c r="D64" s="3" t="str">
        <f>vlookup(C64,Sheet1!A63:C254,3,false)</f>
        <v>Notes Payable</v>
      </c>
    </row>
    <row r="65" ht="15.75" customHeight="1">
      <c r="A65" s="2" t="s">
        <v>67</v>
      </c>
      <c r="B65" s="2" t="str">
        <f>vlookup(C65,Sheet1!A64:C255,2,false)</f>
        <v>Long Term Liabilities</v>
      </c>
      <c r="C65" s="2">
        <v>2350.0</v>
      </c>
      <c r="D65" s="3" t="str">
        <f>vlookup(C65,Sheet1!A64:C255,3,false)</f>
        <v>Other Long Term Liabilities</v>
      </c>
    </row>
    <row r="66" ht="15.75" customHeight="1">
      <c r="A66" s="2" t="s">
        <v>68</v>
      </c>
      <c r="B66" s="2" t="str">
        <f>vlookup(C66,Sheet1!A65:C256,2,false)</f>
        <v>Equity</v>
      </c>
      <c r="C66" s="2">
        <v>3000.0</v>
      </c>
      <c r="D66" s="3" t="str">
        <f>vlookup(C66,Sheet1!A65:C256,3,false)</f>
        <v>Opening Balance Equity</v>
      </c>
    </row>
    <row r="67" ht="15.75" customHeight="1">
      <c r="A67" s="2" t="s">
        <v>69</v>
      </c>
      <c r="B67" s="2" t="str">
        <f>vlookup(C67,Sheet1!A66:C257,2,false)</f>
        <v>Equity</v>
      </c>
      <c r="C67" s="2">
        <v>3010.0</v>
      </c>
      <c r="D67" s="3" t="str">
        <f>vlookup(C67,Sheet1!A66:C257,3,false)</f>
        <v>Common Stock</v>
      </c>
    </row>
    <row r="68" ht="15.75" customHeight="1">
      <c r="A68" s="2" t="s">
        <v>70</v>
      </c>
      <c r="B68" s="2" t="str">
        <f>vlookup(C68,Sheet1!A67:C258,2,false)</f>
        <v>Equity</v>
      </c>
      <c r="C68" s="2">
        <v>3020.0</v>
      </c>
      <c r="D68" s="3" t="str">
        <f>vlookup(C68,Sheet1!A67:C258,3,false)</f>
        <v>Partner's Equity</v>
      </c>
    </row>
    <row r="69" ht="15.75" customHeight="1">
      <c r="A69" s="2" t="s">
        <v>71</v>
      </c>
      <c r="B69" s="2" t="str">
        <f>vlookup(C69,Sheet1!A68:C259,2,false)</f>
        <v>Equity</v>
      </c>
      <c r="C69" s="2">
        <v>3030.0</v>
      </c>
      <c r="D69" s="3" t="str">
        <f>vlookup(C69,Sheet1!A68:C259,3,false)</f>
        <v>Common Stock</v>
      </c>
    </row>
    <row r="70" ht="15.75" customHeight="1">
      <c r="A70" s="2" t="s">
        <v>72</v>
      </c>
      <c r="B70" s="2" t="str">
        <f>vlookup(C70,Sheet1!A69:C260,2,false)</f>
        <v>Equity</v>
      </c>
      <c r="C70" s="2">
        <v>3200.0</v>
      </c>
      <c r="D70" s="3" t="str">
        <f>vlookup(C70,Sheet1!A69:C260,3,false)</f>
        <v>Retained Earnings</v>
      </c>
    </row>
    <row r="71" ht="15.75" customHeight="1">
      <c r="A71" s="2" t="s">
        <v>73</v>
      </c>
      <c r="B71" s="2" t="str">
        <f>vlookup(C71,Sheet1!A70:C261,2,false)</f>
        <v>Income</v>
      </c>
      <c r="C71" s="2">
        <v>4000.0</v>
      </c>
      <c r="D71" s="3" t="str">
        <f>vlookup(C71,Sheet1!A70:C261,3,false)</f>
        <v>Sales of Product Income</v>
      </c>
    </row>
    <row r="72" ht="15.75" customHeight="1">
      <c r="A72" s="2" t="s">
        <v>74</v>
      </c>
      <c r="B72" s="2" t="str">
        <f>vlookup(C72,Sheet1!A71:C262,2,false)</f>
        <v>Income</v>
      </c>
      <c r="C72" s="2">
        <v>4001.0</v>
      </c>
      <c r="D72" s="3" t="str">
        <f>vlookup(C72,Sheet1!A71:C262,3,false)</f>
        <v>Sales of Product Income</v>
      </c>
    </row>
    <row r="73" ht="15.75" customHeight="1">
      <c r="A73" s="2" t="s">
        <v>75</v>
      </c>
      <c r="B73" s="2" t="str">
        <f>vlookup(C73,Sheet1!A72:C263,2,false)</f>
        <v>Income</v>
      </c>
      <c r="C73" s="2">
        <v>4002.0</v>
      </c>
      <c r="D73" s="3" t="str">
        <f>vlookup(C73,Sheet1!A72:C263,3,false)</f>
        <v>Sales of Product Income</v>
      </c>
    </row>
    <row r="74" ht="15.75" customHeight="1">
      <c r="A74" s="2" t="s">
        <v>76</v>
      </c>
      <c r="B74" s="2" t="str">
        <f>vlookup(C74,Sheet1!A73:C264,2,false)</f>
        <v>Income</v>
      </c>
      <c r="C74" s="2">
        <v>4003.0</v>
      </c>
      <c r="D74" s="3" t="str">
        <f>vlookup(C74,Sheet1!A73:C264,3,false)</f>
        <v>Sales of Product Income</v>
      </c>
    </row>
    <row r="75" ht="15.75" customHeight="1">
      <c r="A75" s="2" t="s">
        <v>77</v>
      </c>
      <c r="B75" s="2" t="str">
        <f>vlookup(C75,Sheet1!A74:C265,2,false)</f>
        <v>Income</v>
      </c>
      <c r="C75" s="2">
        <v>4004.0</v>
      </c>
      <c r="D75" s="3" t="str">
        <f>vlookup(C75,Sheet1!A74:C265,3,false)</f>
        <v>Sales of Product Income</v>
      </c>
    </row>
    <row r="76" ht="15.75" customHeight="1">
      <c r="A76" s="2" t="s">
        <v>78</v>
      </c>
      <c r="B76" s="2" t="str">
        <f>vlookup(C76,Sheet1!A75:C266,2,false)</f>
        <v>Income</v>
      </c>
      <c r="C76" s="2">
        <v>4005.0</v>
      </c>
      <c r="D76" s="3" t="str">
        <f>vlookup(C76,Sheet1!A75:C266,3,false)</f>
        <v>Sales of Product Income</v>
      </c>
    </row>
    <row r="77" ht="15.75" customHeight="1">
      <c r="A77" s="2" t="s">
        <v>79</v>
      </c>
      <c r="B77" s="2" t="str">
        <f>vlookup(C77,Sheet1!A76:C267,2,false)</f>
        <v>Income</v>
      </c>
      <c r="C77" s="2">
        <v>4009.0</v>
      </c>
      <c r="D77" s="3" t="str">
        <f>vlookup(C77,Sheet1!A76:C267,3,false)</f>
        <v>Sales of Product Income</v>
      </c>
    </row>
    <row r="78" ht="15.75" customHeight="1">
      <c r="A78" s="2" t="s">
        <v>80</v>
      </c>
      <c r="B78" s="2" t="str">
        <f>vlookup(C78,Sheet1!A77:C268,2,false)</f>
        <v>Income</v>
      </c>
      <c r="C78" s="2">
        <v>4010.0</v>
      </c>
      <c r="D78" s="3" t="str">
        <f>vlookup(C78,Sheet1!A77:C268,3,false)</f>
        <v>Sales of Product Income</v>
      </c>
    </row>
    <row r="79" ht="15.75" customHeight="1">
      <c r="A79" s="2" t="s">
        <v>81</v>
      </c>
      <c r="B79" s="2" t="str">
        <f>vlookup(C79,Sheet1!A78:C269,2,false)</f>
        <v>Income</v>
      </c>
      <c r="C79" s="2">
        <v>4017.0</v>
      </c>
      <c r="D79" s="3" t="str">
        <f>vlookup(C79,Sheet1!A78:C269,3,false)</f>
        <v>Sales of Product Income</v>
      </c>
    </row>
    <row r="80" ht="15.75" customHeight="1">
      <c r="A80" s="2" t="s">
        <v>82</v>
      </c>
      <c r="B80" s="2" t="str">
        <f>vlookup(C80,Sheet1!A79:C270,2,false)</f>
        <v>Income</v>
      </c>
      <c r="C80" s="2">
        <v>4018.0</v>
      </c>
      <c r="D80" s="3" t="str">
        <f>vlookup(C80,Sheet1!A79:C270,3,false)</f>
        <v>Sales of Product Income</v>
      </c>
    </row>
    <row r="81" ht="15.75" customHeight="1">
      <c r="A81" s="2" t="s">
        <v>83</v>
      </c>
      <c r="B81" s="2" t="str">
        <f>vlookup(C81,Sheet1!A80:C271,2,false)</f>
        <v>Income</v>
      </c>
      <c r="C81" s="2">
        <v>4019.0</v>
      </c>
      <c r="D81" s="3" t="str">
        <f>vlookup(C81,Sheet1!A80:C271,3,false)</f>
        <v>Sales of Product Income</v>
      </c>
    </row>
    <row r="82" ht="15.75" customHeight="1">
      <c r="A82" s="2" t="s">
        <v>84</v>
      </c>
      <c r="B82" s="2" t="str">
        <f>vlookup(C82,Sheet1!A81:C272,2,false)</f>
        <v>Income</v>
      </c>
      <c r="C82" s="2">
        <v>4100.0</v>
      </c>
      <c r="D82" s="3" t="str">
        <f>vlookup(C82,Sheet1!A81:C272,3,false)</f>
        <v>Other Primary Income</v>
      </c>
    </row>
    <row r="83" ht="15.75" customHeight="1">
      <c r="A83" s="2" t="s">
        <v>85</v>
      </c>
      <c r="B83" s="2" t="str">
        <f>vlookup(C83,Sheet1!A82:C273,2,false)</f>
        <v>Income</v>
      </c>
      <c r="C83" s="2">
        <v>4110.0</v>
      </c>
      <c r="D83" s="3" t="str">
        <f>vlookup(C83,Sheet1!A82:C273,3,false)</f>
        <v>Service/Fee Income</v>
      </c>
    </row>
    <row r="84" ht="15.75" customHeight="1">
      <c r="A84" s="2" t="s">
        <v>86</v>
      </c>
      <c r="B84" s="2" t="str">
        <f>vlookup(C84,Sheet1!A83:C274,2,false)</f>
        <v>Income</v>
      </c>
      <c r="C84" s="2">
        <v>4120.0</v>
      </c>
      <c r="D84" s="3" t="str">
        <f>vlookup(C84,Sheet1!A83:C274,3,false)</f>
        <v>Discounts/Refunds Given</v>
      </c>
    </row>
    <row r="85" ht="15.75" customHeight="1">
      <c r="A85" s="2" t="s">
        <v>87</v>
      </c>
      <c r="B85" s="2" t="str">
        <f>vlookup(C85,Sheet1!A84:C275,2,false)</f>
        <v>Cost of Goods Sold</v>
      </c>
      <c r="C85" s="2">
        <v>5000.0</v>
      </c>
      <c r="D85" s="3" t="str">
        <f>vlookup(C85,Sheet1!A84:C275,3,false)</f>
        <v>Supplies &amp; Materials - COGS</v>
      </c>
    </row>
    <row r="86" ht="15.75" customHeight="1">
      <c r="A86" s="2" t="s">
        <v>88</v>
      </c>
      <c r="B86" s="2" t="str">
        <f>vlookup(C86,Sheet1!A85:C276,2,false)</f>
        <v>Cost of Goods Sold</v>
      </c>
      <c r="C86" s="2">
        <v>5001.0</v>
      </c>
      <c r="D86" s="3" t="str">
        <f>vlookup(C86,Sheet1!A85:C276,3,false)</f>
        <v>Supplies &amp; Materials - COGS</v>
      </c>
    </row>
    <row r="87" ht="15.75" customHeight="1">
      <c r="A87" s="2" t="s">
        <v>89</v>
      </c>
      <c r="B87" s="2" t="str">
        <f>vlookup(C87,Sheet1!A86:C277,2,false)</f>
        <v>Cost of Goods Sold</v>
      </c>
      <c r="C87" s="2">
        <v>5002.0</v>
      </c>
      <c r="D87" s="3" t="str">
        <f>vlookup(C87,Sheet1!A86:C277,3,false)</f>
        <v>Supplies &amp; Materials - COGS</v>
      </c>
    </row>
    <row r="88" ht="15.75" customHeight="1">
      <c r="A88" s="2" t="s">
        <v>90</v>
      </c>
      <c r="B88" s="2" t="str">
        <f>vlookup(C88,Sheet1!A87:C278,2,false)</f>
        <v>Cost of Goods Sold</v>
      </c>
      <c r="C88" s="2">
        <v>5003.0</v>
      </c>
      <c r="D88" s="3" t="str">
        <f>vlookup(C88,Sheet1!A87:C278,3,false)</f>
        <v>Supplies &amp; Materials - COGS</v>
      </c>
    </row>
    <row r="89" ht="15.75" customHeight="1">
      <c r="A89" s="2" t="s">
        <v>91</v>
      </c>
      <c r="B89" s="2" t="str">
        <f>vlookup(C89,Sheet1!A88:C279,2,false)</f>
        <v>Cost of Goods Sold</v>
      </c>
      <c r="C89" s="2">
        <v>5004.0</v>
      </c>
      <c r="D89" s="3" t="str">
        <f>vlookup(C89,Sheet1!A88:C279,3,false)</f>
        <v>Supplies &amp; Materials - COGS</v>
      </c>
    </row>
    <row r="90" ht="15.75" customHeight="1">
      <c r="A90" s="2" t="s">
        <v>92</v>
      </c>
      <c r="B90" s="2" t="str">
        <f>vlookup(C90,Sheet1!A89:C280,2,false)</f>
        <v>Cost of Goods Sold</v>
      </c>
      <c r="C90" s="2">
        <v>5005.0</v>
      </c>
      <c r="D90" s="3" t="str">
        <f>vlookup(C90,Sheet1!A89:C280,3,false)</f>
        <v>Supplies &amp; Materials - COGS</v>
      </c>
    </row>
    <row r="91" ht="15.75" customHeight="1">
      <c r="A91" s="2" t="s">
        <v>93</v>
      </c>
      <c r="B91" s="2" t="str">
        <f>vlookup(C91,Sheet1!A90:C281,2,false)</f>
        <v>Cost of Goods Sold</v>
      </c>
      <c r="C91" s="2">
        <v>5012.0</v>
      </c>
      <c r="D91" s="3" t="str">
        <f>vlookup(C91,Sheet1!A90:C281,3,false)</f>
        <v>Supplies &amp; Materials - COGS</v>
      </c>
    </row>
    <row r="92" ht="15.75" customHeight="1">
      <c r="A92" s="2" t="s">
        <v>94</v>
      </c>
      <c r="B92" s="2" t="str">
        <f>vlookup(C92,Sheet1!A91:C282,2,false)</f>
        <v>Cost of Goods Sold</v>
      </c>
      <c r="C92" s="2">
        <v>5013.0</v>
      </c>
      <c r="D92" s="3" t="str">
        <f>vlookup(C92,Sheet1!A91:C282,3,false)</f>
        <v>Supplies &amp; Materials - COGS</v>
      </c>
    </row>
    <row r="93" ht="15.75" customHeight="1">
      <c r="A93" s="2" t="s">
        <v>95</v>
      </c>
      <c r="B93" s="2" t="str">
        <f>vlookup(C93,Sheet1!A92:C283,2,false)</f>
        <v>Cost of Goods Sold</v>
      </c>
      <c r="C93" s="2">
        <v>5015.0</v>
      </c>
      <c r="D93" s="3" t="str">
        <f>vlookup(C93,Sheet1!A92:C283,3,false)</f>
        <v>Supplies &amp; Materials - COGS</v>
      </c>
    </row>
    <row r="94" ht="15.75" customHeight="1">
      <c r="A94" s="2" t="s">
        <v>96</v>
      </c>
      <c r="B94" s="2" t="str">
        <f>vlookup(C94,Sheet1!A93:C284,2,false)</f>
        <v>Cost of Goods Sold</v>
      </c>
      <c r="C94" s="2">
        <v>5016.0</v>
      </c>
      <c r="D94" s="3" t="str">
        <f>vlookup(C94,Sheet1!A93:C284,3,false)</f>
        <v>Supplies &amp; Materials - COGS</v>
      </c>
    </row>
    <row r="95" ht="15.75" customHeight="1">
      <c r="A95" s="2" t="s">
        <v>97</v>
      </c>
      <c r="B95" s="2" t="str">
        <f>vlookup(C95,Sheet1!A94:C285,2,false)</f>
        <v>Cost of Goods Sold</v>
      </c>
      <c r="C95" s="2">
        <v>5017.0</v>
      </c>
      <c r="D95" s="3" t="str">
        <f>vlookup(C95,Sheet1!A94:C285,3,false)</f>
        <v>Supplies &amp; Materials - COGS</v>
      </c>
    </row>
    <row r="96" ht="15.75" customHeight="1">
      <c r="A96" s="2" t="s">
        <v>98</v>
      </c>
      <c r="B96" s="2" t="str">
        <f>vlookup(C96,Sheet1!A95:C286,2,false)</f>
        <v>Cost of Goods Sold</v>
      </c>
      <c r="C96" s="2">
        <v>5100.0</v>
      </c>
      <c r="D96" s="3" t="str">
        <f>vlookup(C96,Sheet1!A95:C286,3,false)</f>
        <v>Supplies &amp; Materials - COGS</v>
      </c>
    </row>
    <row r="97" ht="15.75" customHeight="1">
      <c r="A97" s="2" t="s">
        <v>99</v>
      </c>
      <c r="B97" s="2" t="str">
        <f>vlookup(C97,Sheet1!A96:C287,2,false)</f>
        <v>Cost of Goods Sold</v>
      </c>
      <c r="C97" s="2">
        <v>5500.0</v>
      </c>
      <c r="D97" s="3" t="str">
        <f>vlookup(C97,Sheet1!A96:C287,3,false)</f>
        <v>Cost of labor - COS</v>
      </c>
    </row>
    <row r="98" ht="15.75" customHeight="1">
      <c r="A98" s="2" t="s">
        <v>100</v>
      </c>
      <c r="B98" s="2" t="str">
        <f>vlookup(C98,Sheet1!A97:C288,2,false)</f>
        <v>Cost of Goods Sold</v>
      </c>
      <c r="C98" s="2">
        <v>5501.0</v>
      </c>
      <c r="D98" s="3" t="str">
        <f>vlookup(C98,Sheet1!A97:C288,3,false)</f>
        <v>Cost of labor - COS</v>
      </c>
    </row>
    <row r="99" ht="15.75" customHeight="1">
      <c r="A99" s="2" t="s">
        <v>101</v>
      </c>
      <c r="B99" s="2" t="str">
        <f>vlookup(C99,Sheet1!A98:C289,2,false)</f>
        <v>Cost of Goods Sold</v>
      </c>
      <c r="C99" s="2">
        <v>5502.0</v>
      </c>
      <c r="D99" s="3" t="str">
        <f>vlookup(C99,Sheet1!A98:C289,3,false)</f>
        <v>Cost of labor - COS</v>
      </c>
    </row>
    <row r="100" ht="15.75" customHeight="1">
      <c r="A100" s="2" t="s">
        <v>102</v>
      </c>
      <c r="B100" s="2" t="str">
        <f>vlookup(C100,Sheet1!A99:C290,2,false)</f>
        <v>Cost of Goods Sold</v>
      </c>
      <c r="C100" s="2">
        <v>5503.0</v>
      </c>
      <c r="D100" s="3" t="str">
        <f>vlookup(C100,Sheet1!A99:C290,3,false)</f>
        <v>Cost of labor - COS</v>
      </c>
    </row>
    <row r="101" ht="15.75" customHeight="1">
      <c r="A101" s="2" t="s">
        <v>103</v>
      </c>
      <c r="B101" s="2" t="str">
        <f>vlookup(C101,Sheet1!A100:C291,2,false)</f>
        <v>Cost of Goods Sold</v>
      </c>
      <c r="C101" s="2">
        <v>5504.0</v>
      </c>
      <c r="D101" s="3" t="str">
        <f>vlookup(C101,Sheet1!A100:C291,3,false)</f>
        <v>Cost of labor - COS</v>
      </c>
    </row>
    <row r="102" ht="15.75" customHeight="1">
      <c r="A102" s="2" t="s">
        <v>104</v>
      </c>
      <c r="B102" s="2" t="str">
        <f>vlookup(C102,Sheet1!A101:C292,2,false)</f>
        <v>Cost of Goods Sold</v>
      </c>
      <c r="C102" s="2">
        <v>5506.0</v>
      </c>
      <c r="D102" s="3" t="str">
        <f>vlookup(C102,Sheet1!A101:C292,3,false)</f>
        <v>Cost of labor - COS</v>
      </c>
    </row>
    <row r="103" ht="15.75" customHeight="1">
      <c r="A103" s="2" t="s">
        <v>105</v>
      </c>
      <c r="B103" s="2" t="str">
        <f>vlookup(C103,Sheet1!A102:C293,2,false)</f>
        <v>Cost of Goods Sold</v>
      </c>
      <c r="C103" s="2">
        <v>5507.0</v>
      </c>
      <c r="D103" s="3" t="str">
        <f>vlookup(C103,Sheet1!A102:C293,3,false)</f>
        <v>Cost of labor - COS</v>
      </c>
    </row>
    <row r="104" ht="15.75" customHeight="1">
      <c r="A104" s="2" t="s">
        <v>106</v>
      </c>
      <c r="B104" s="2" t="str">
        <f>vlookup(C104,Sheet1!A103:C294,2,false)</f>
        <v>Cost of Goods Sold</v>
      </c>
      <c r="C104" s="2">
        <v>5508.0</v>
      </c>
      <c r="D104" s="3" t="str">
        <f>vlookup(C104,Sheet1!A103:C294,3,false)</f>
        <v>Cost of labor - COS</v>
      </c>
    </row>
    <row r="105" ht="15.75" customHeight="1">
      <c r="A105" s="2" t="s">
        <v>107</v>
      </c>
      <c r="B105" s="2" t="str">
        <f>vlookup(C105,Sheet1!A104:C295,2,false)</f>
        <v>Cost of Goods Sold</v>
      </c>
      <c r="C105" s="2">
        <v>5606.0</v>
      </c>
      <c r="D105" s="3" t="str">
        <f>vlookup(C105,Sheet1!A104:C295,3,false)</f>
        <v>Other Costs of Services - COS</v>
      </c>
    </row>
    <row r="106" ht="15.75" customHeight="1">
      <c r="A106" s="2" t="s">
        <v>108</v>
      </c>
      <c r="B106" s="2" t="str">
        <f>vlookup(C106,Sheet1!A105:C296,2,false)</f>
        <v>Cost of Goods Sold</v>
      </c>
      <c r="C106" s="2">
        <v>5609.0</v>
      </c>
      <c r="D106" s="3" t="str">
        <f>vlookup(C106,Sheet1!A105:C296,3,false)</f>
        <v>Supplies &amp; Materials - COGS</v>
      </c>
    </row>
    <row r="107" ht="15.75" customHeight="1">
      <c r="A107" s="2" t="s">
        <v>109</v>
      </c>
      <c r="B107" s="2" t="str">
        <f>vlookup(C107,Sheet1!A106:C297,2,false)</f>
        <v>Cost of Goods Sold</v>
      </c>
      <c r="C107" s="2">
        <v>5610.0</v>
      </c>
      <c r="D107" s="3" t="str">
        <f>vlookup(C107,Sheet1!A106:C297,3,false)</f>
        <v>Supplies &amp; Materials - COGS</v>
      </c>
    </row>
    <row r="108" ht="15.75" customHeight="1">
      <c r="A108" s="2" t="s">
        <v>110</v>
      </c>
      <c r="B108" s="2" t="str">
        <f>vlookup(C108,Sheet1!A107:C298,2,false)</f>
        <v>Cost of Goods Sold</v>
      </c>
      <c r="C108" s="2">
        <v>5611.0</v>
      </c>
      <c r="D108" s="3" t="str">
        <f>vlookup(C108,Sheet1!A107:C298,3,false)</f>
        <v>Equipment Rental - COS</v>
      </c>
    </row>
    <row r="109" ht="15.75" customHeight="1">
      <c r="A109" s="2" t="s">
        <v>111</v>
      </c>
      <c r="B109" s="2" t="str">
        <f>vlookup(C109,Sheet1!A108:C299,2,false)</f>
        <v>Cost of Goods Sold</v>
      </c>
      <c r="C109" s="2">
        <v>5612.0</v>
      </c>
      <c r="D109" s="3" t="str">
        <f>vlookup(C109,Sheet1!A108:C299,3,false)</f>
        <v>Other Costs of Services - COS</v>
      </c>
    </row>
    <row r="110" ht="15.75" customHeight="1">
      <c r="A110" s="2" t="s">
        <v>112</v>
      </c>
      <c r="B110" s="2" t="str">
        <f>vlookup(C110,Sheet1!A109:C300,2,false)</f>
        <v>Cost of Goods Sold</v>
      </c>
      <c r="C110" s="2">
        <v>5613.0</v>
      </c>
      <c r="D110" s="3" t="str">
        <f>vlookup(C110,Sheet1!A109:C300,3,false)</f>
        <v>Other Costs of Services - COS</v>
      </c>
    </row>
    <row r="111" ht="15.75" customHeight="1">
      <c r="A111" s="2" t="s">
        <v>113</v>
      </c>
      <c r="B111" s="2" t="str">
        <f>vlookup(C111,Sheet1!A110:C301,2,false)</f>
        <v>Cost of Goods Sold</v>
      </c>
      <c r="C111" s="2">
        <v>5615.0</v>
      </c>
      <c r="D111" s="3" t="str">
        <f>vlookup(C111,Sheet1!A110:C301,3,false)</f>
        <v>Supplies &amp; Materials - COGS</v>
      </c>
    </row>
    <row r="112" ht="15.75" customHeight="1">
      <c r="A112" s="2" t="s">
        <v>114</v>
      </c>
      <c r="B112" s="2" t="str">
        <f>vlookup(C112,Sheet1!A111:C302,2,false)</f>
        <v>Cost of Goods Sold</v>
      </c>
      <c r="C112" s="2">
        <v>5616.0</v>
      </c>
      <c r="D112" s="3" t="str">
        <f>vlookup(C112,Sheet1!A111:C302,3,false)</f>
        <v>Other Costs of Services - COS</v>
      </c>
    </row>
    <row r="113" ht="15.75" customHeight="1">
      <c r="A113" s="2" t="s">
        <v>115</v>
      </c>
      <c r="B113" s="2" t="str">
        <f>vlookup(C113,Sheet1!A112:C303,2,false)</f>
        <v>Cost of Goods Sold</v>
      </c>
      <c r="C113" s="2">
        <v>5617.0</v>
      </c>
      <c r="D113" s="3" t="str">
        <f>vlookup(C113,Sheet1!A112:C303,3,false)</f>
        <v>Other Costs of Services - COS</v>
      </c>
    </row>
    <row r="114" ht="15.75" customHeight="1">
      <c r="A114" s="2" t="s">
        <v>116</v>
      </c>
      <c r="B114" s="2" t="str">
        <f>vlookup(C114,Sheet1!A113:C304,2,false)</f>
        <v>Cost of Goods Sold</v>
      </c>
      <c r="C114" s="2">
        <v>5618.0</v>
      </c>
      <c r="D114" s="3" t="str">
        <f>vlookup(C114,Sheet1!A113:C304,3,false)</f>
        <v>Other Costs of Services - COS</v>
      </c>
    </row>
    <row r="115" ht="15.75" customHeight="1">
      <c r="A115" s="2" t="s">
        <v>117</v>
      </c>
      <c r="B115" s="2" t="str">
        <f>vlookup(C115,Sheet1!A114:C305,2,false)</f>
        <v>Expenses</v>
      </c>
      <c r="C115" s="2">
        <v>6000.0</v>
      </c>
      <c r="D115" s="3" t="str">
        <f>vlookup(C115,Sheet1!A114:C305,3,false)</f>
        <v>Cost of labor</v>
      </c>
    </row>
    <row r="116" ht="15.75" customHeight="1">
      <c r="A116" s="2" t="s">
        <v>118</v>
      </c>
      <c r="B116" s="2" t="str">
        <f>vlookup(C116,Sheet1!A115:C306,2,false)</f>
        <v>Expenses</v>
      </c>
      <c r="C116" s="2">
        <v>6001.0</v>
      </c>
      <c r="D116" s="3" t="str">
        <f>vlookup(C116,Sheet1!A115:C306,3,false)</f>
        <v>Cost of labor</v>
      </c>
    </row>
    <row r="117" ht="15.75" customHeight="1">
      <c r="A117" s="2" t="s">
        <v>119</v>
      </c>
      <c r="B117" s="2" t="str">
        <f>vlookup(C117,Sheet1!A116:C307,2,false)</f>
        <v>Expenses</v>
      </c>
      <c r="C117" s="2">
        <v>6002.0</v>
      </c>
      <c r="D117" s="3" t="str">
        <f>vlookup(C117,Sheet1!A116:C307,3,false)</f>
        <v>Cost of labor</v>
      </c>
    </row>
    <row r="118" ht="15.75" customHeight="1">
      <c r="A118" s="2" t="s">
        <v>120</v>
      </c>
      <c r="B118" s="2" t="str">
        <f>vlookup(C118,Sheet1!A117:C308,2,false)</f>
        <v>Expenses</v>
      </c>
      <c r="C118" s="2">
        <v>6004.0</v>
      </c>
      <c r="D118" s="3" t="str">
        <f>vlookup(C118,Sheet1!A117:C308,3,false)</f>
        <v>Cost of labor</v>
      </c>
    </row>
    <row r="119" ht="15.75" customHeight="1">
      <c r="A119" s="2" t="s">
        <v>121</v>
      </c>
      <c r="B119" s="2" t="str">
        <f>vlookup(C119,Sheet1!A118:C309,2,false)</f>
        <v>Expenses</v>
      </c>
      <c r="C119" s="2">
        <v>6020.0</v>
      </c>
      <c r="D119" s="3" t="str">
        <f>vlookup(C119,Sheet1!A118:C309,3,false)</f>
        <v>Payroll Expenses</v>
      </c>
    </row>
    <row r="120" ht="15.75" customHeight="1">
      <c r="A120" s="2" t="s">
        <v>122</v>
      </c>
      <c r="B120" s="2" t="str">
        <f>vlookup(C120,Sheet1!A119:C310,2,false)</f>
        <v>Expenses</v>
      </c>
      <c r="C120" s="2">
        <v>6021.0</v>
      </c>
      <c r="D120" s="3" t="str">
        <f>vlookup(C120,Sheet1!A119:C310,3,false)</f>
        <v>Payroll Expenses</v>
      </c>
    </row>
    <row r="121" ht="15.75" customHeight="1">
      <c r="A121" s="2" t="s">
        <v>123</v>
      </c>
      <c r="B121" s="2" t="str">
        <f>vlookup(C121,Sheet1!A120:C311,2,false)</f>
        <v>Expenses</v>
      </c>
      <c r="C121" s="2">
        <v>6022.0</v>
      </c>
      <c r="D121" s="3" t="str">
        <f>vlookup(C121,Sheet1!A120:C311,3,false)</f>
        <v>Payroll Expenses</v>
      </c>
    </row>
    <row r="122" ht="15.75" customHeight="1">
      <c r="A122" s="2" t="s">
        <v>124</v>
      </c>
      <c r="B122" s="2" t="str">
        <f>vlookup(C122,Sheet1!A121:C312,2,false)</f>
        <v>Expenses</v>
      </c>
      <c r="C122" s="2">
        <v>6023.0</v>
      </c>
      <c r="D122" s="3" t="str">
        <f>vlookup(C122,Sheet1!A121:C312,3,false)</f>
        <v>Cost of Labor</v>
      </c>
    </row>
    <row r="123" ht="15.75" customHeight="1">
      <c r="A123" s="2" t="s">
        <v>125</v>
      </c>
      <c r="B123" s="2" t="str">
        <f>vlookup(C123,Sheet1!A122:C313,2,false)</f>
        <v>Expenses</v>
      </c>
      <c r="C123" s="2">
        <v>6024.0</v>
      </c>
      <c r="D123" s="3" t="str">
        <f>vlookup(C123,Sheet1!A122:C313,3,false)</f>
        <v>Other Business Expenses</v>
      </c>
    </row>
    <row r="124" ht="15.75" customHeight="1">
      <c r="A124" s="2" t="s">
        <v>126</v>
      </c>
      <c r="B124" s="2" t="str">
        <f>vlookup(C124,Sheet1!A123:C314,2,false)</f>
        <v>Expenses</v>
      </c>
      <c r="C124" s="2">
        <v>6101.0</v>
      </c>
      <c r="D124" s="3" t="str">
        <f>vlookup(C124,Sheet1!A123:C314,3,false)</f>
        <v>Utilities</v>
      </c>
    </row>
    <row r="125" ht="15.75" customHeight="1">
      <c r="A125" s="2" t="s">
        <v>127</v>
      </c>
      <c r="B125" s="2" t="str">
        <f>vlookup(C125,Sheet1!A124:C315,2,false)</f>
        <v>Expenses</v>
      </c>
      <c r="C125" s="2">
        <v>6104.0</v>
      </c>
      <c r="D125" s="3" t="str">
        <f>vlookup(C125,Sheet1!A124:C315,3,false)</f>
        <v>Taxes Paid</v>
      </c>
    </row>
    <row r="126" ht="15.75" customHeight="1">
      <c r="A126" s="2" t="s">
        <v>128</v>
      </c>
      <c r="B126" s="2" t="str">
        <f>vlookup(C126,Sheet1!A125:C316,2,false)</f>
        <v>Expenses</v>
      </c>
      <c r="C126" s="2">
        <v>6105.0</v>
      </c>
      <c r="D126" s="3" t="str">
        <f>vlookup(C126,Sheet1!A125:C316,3,false)</f>
        <v>Rent or Lease of Buildings</v>
      </c>
    </row>
    <row r="127" ht="15.75" customHeight="1">
      <c r="A127" s="2" t="s">
        <v>129</v>
      </c>
      <c r="B127" s="2" t="str">
        <f>vlookup(C127,Sheet1!A126:C317,2,false)</f>
        <v>Expenses</v>
      </c>
      <c r="C127" s="2">
        <v>6106.0</v>
      </c>
      <c r="D127" s="3" t="str">
        <f>vlookup(C127,Sheet1!A126:C317,3,false)</f>
        <v>Utilities</v>
      </c>
    </row>
    <row r="128" ht="15.75" customHeight="1">
      <c r="A128" s="2" t="s">
        <v>130</v>
      </c>
      <c r="B128" s="2" t="str">
        <f>vlookup(C128,Sheet1!A127:C318,2,false)</f>
        <v>Expenses</v>
      </c>
      <c r="C128" s="2">
        <v>6107.0</v>
      </c>
      <c r="D128" s="3" t="str">
        <f>vlookup(C128,Sheet1!A127:C318,3,false)</f>
        <v>Utilities</v>
      </c>
    </row>
    <row r="129" ht="15.75" customHeight="1">
      <c r="A129" s="2" t="s">
        <v>131</v>
      </c>
      <c r="B129" s="2" t="str">
        <f>vlookup(C129,Sheet1!A128:C319,2,false)</f>
        <v>Expenses</v>
      </c>
      <c r="C129" s="2">
        <v>6108.0</v>
      </c>
      <c r="D129" s="3" t="str">
        <f>vlookup(C129,Sheet1!A128:C319,3,false)</f>
        <v>Utilities</v>
      </c>
    </row>
    <row r="130" ht="15.75" customHeight="1">
      <c r="A130" s="2" t="s">
        <v>132</v>
      </c>
      <c r="B130" s="2" t="str">
        <f>vlookup(C130,Sheet1!A129:C320,2,false)</f>
        <v>Expenses</v>
      </c>
      <c r="C130" s="2">
        <v>6109.0</v>
      </c>
      <c r="D130" s="3" t="str">
        <f>vlookup(C130,Sheet1!A129:C320,3,false)</f>
        <v>Other Business Expenses</v>
      </c>
    </row>
    <row r="131" ht="15.75" customHeight="1">
      <c r="A131" s="2" t="s">
        <v>133</v>
      </c>
      <c r="B131" s="2" t="str">
        <f>vlookup(C131,Sheet1!A130:C321,2,false)</f>
        <v>Expenses</v>
      </c>
      <c r="C131" s="2">
        <v>6110.0</v>
      </c>
      <c r="D131" s="3" t="str">
        <f>vlookup(C131,Sheet1!A130:C321,3,false)</f>
        <v>Other Business Expenses</v>
      </c>
    </row>
    <row r="132" ht="15.75" customHeight="1">
      <c r="A132" s="2" t="s">
        <v>134</v>
      </c>
      <c r="B132" s="2" t="str">
        <f>vlookup(C132,Sheet1!A131:C322,2,false)</f>
        <v>Expenses</v>
      </c>
      <c r="C132" s="2">
        <v>6120.0</v>
      </c>
      <c r="D132" s="3" t="str">
        <f>vlookup(C132,Sheet1!A131:C322,3,false)</f>
        <v>Bad Debts</v>
      </c>
    </row>
    <row r="133" ht="15.75" customHeight="1">
      <c r="A133" s="2" t="s">
        <v>135</v>
      </c>
      <c r="B133" s="2" t="str">
        <f>vlookup(C133,Sheet1!A132:C323,2,false)</f>
        <v>Expenses</v>
      </c>
      <c r="C133" s="2">
        <v>6150.0</v>
      </c>
      <c r="D133" s="3" t="str">
        <f>vlookup(C133,Sheet1!A132:C323,3,false)</f>
        <v>Other Business Expenses</v>
      </c>
    </row>
    <row r="134" ht="15.75" customHeight="1">
      <c r="A134" s="2" t="s">
        <v>136</v>
      </c>
      <c r="B134" s="2" t="str">
        <f>vlookup(C134,Sheet1!A133:C324,2,false)</f>
        <v>Expenses</v>
      </c>
      <c r="C134" s="2">
        <v>6210.0</v>
      </c>
      <c r="D134" s="3" t="str">
        <f>vlookup(C134,Sheet1!A133:C324,3,false)</f>
        <v>Advertising/Promotional</v>
      </c>
    </row>
    <row r="135" ht="15.75" customHeight="1">
      <c r="A135" s="2" t="s">
        <v>137</v>
      </c>
      <c r="B135" s="2" t="str">
        <f>vlookup(C135,Sheet1!A134:C325,2,false)</f>
        <v>Expenses</v>
      </c>
      <c r="C135" s="2">
        <v>6220.0</v>
      </c>
      <c r="D135" s="3" t="str">
        <f>vlookup(C135,Sheet1!A134:C325,3,false)</f>
        <v>Auto</v>
      </c>
    </row>
    <row r="136" ht="15.75" customHeight="1">
      <c r="A136" s="2" t="s">
        <v>138</v>
      </c>
      <c r="B136" s="2" t="str">
        <f>vlookup(C136,Sheet1!A135:C326,2,false)</f>
        <v>Expenses</v>
      </c>
      <c r="C136" s="2">
        <v>6230.0</v>
      </c>
      <c r="D136" s="3" t="str">
        <f>vlookup(C136,Sheet1!A135:C326,3,false)</f>
        <v>Bank Charges</v>
      </c>
    </row>
    <row r="137" ht="15.75" customHeight="1">
      <c r="A137" s="2" t="s">
        <v>139</v>
      </c>
      <c r="B137" s="2" t="str">
        <f>vlookup(C137,Sheet1!A136:C327,2,false)</f>
        <v>Expenses</v>
      </c>
      <c r="C137" s="2">
        <v>6240.0</v>
      </c>
      <c r="D137" s="3" t="str">
        <f>vlookup(C137,Sheet1!A136:C327,3,false)</f>
        <v>Other Business Expenses</v>
      </c>
    </row>
    <row r="138" ht="15.75" customHeight="1">
      <c r="A138" s="2" t="s">
        <v>140</v>
      </c>
      <c r="B138" s="2" t="str">
        <f>vlookup(C138,Sheet1!A137:C328,2,false)</f>
        <v>Expenses</v>
      </c>
      <c r="C138" s="2">
        <v>6250.0</v>
      </c>
      <c r="D138" s="3" t="str">
        <f>vlookup(C138,Sheet1!A137:C328,3,false)</f>
        <v>Charitable Contributions</v>
      </c>
    </row>
    <row r="139" ht="15.75" customHeight="1">
      <c r="A139" s="2" t="s">
        <v>141</v>
      </c>
      <c r="B139" s="2" t="str">
        <f>vlookup(C139,Sheet1!A138:C329,2,false)</f>
        <v>Expenses</v>
      </c>
      <c r="C139" s="2">
        <v>6260.0</v>
      </c>
      <c r="D139" s="3" t="str">
        <f>vlookup(C139,Sheet1!A138:C329,3,false)</f>
        <v>Office/General Administrative Expenses</v>
      </c>
    </row>
    <row r="140" ht="15.75" customHeight="1">
      <c r="A140" s="2" t="s">
        <v>142</v>
      </c>
      <c r="B140" s="2" t="str">
        <f>vlookup(C140,Sheet1!A139:C330,2,false)</f>
        <v>Expenses</v>
      </c>
      <c r="C140" s="2">
        <v>6270.0</v>
      </c>
      <c r="D140" s="3" t="str">
        <f>vlookup(C140,Sheet1!A139:C330,3,false)</f>
        <v>Other Business Expenses</v>
      </c>
    </row>
    <row r="141" ht="15.75" customHeight="1">
      <c r="A141" s="2" t="s">
        <v>143</v>
      </c>
      <c r="B141" s="2" t="str">
        <f>vlookup(C141,Sheet1!A140:C331,2,false)</f>
        <v>Expenses</v>
      </c>
      <c r="C141" s="2">
        <v>6290.0</v>
      </c>
      <c r="D141" s="3" t="str">
        <f>vlookup(C141,Sheet1!A140:C331,3,false)</f>
        <v>Dues &amp; Subscriptions</v>
      </c>
    </row>
    <row r="142" ht="15.75" customHeight="1">
      <c r="A142" s="2" t="s">
        <v>144</v>
      </c>
      <c r="B142" s="2" t="str">
        <f>vlookup(C142,Sheet1!A141:C332,2,false)</f>
        <v>Expenses</v>
      </c>
      <c r="C142" s="2">
        <v>6300.0</v>
      </c>
      <c r="D142" s="3" t="str">
        <f>vlookup(C142,Sheet1!A141:C332,3,false)</f>
        <v>Advertising/Promotional</v>
      </c>
    </row>
    <row r="143" ht="15.75" customHeight="1">
      <c r="A143" s="2" t="s">
        <v>145</v>
      </c>
      <c r="B143" s="2" t="str">
        <f>vlookup(C143,Sheet1!A142:C333,2,false)</f>
        <v>Expenses</v>
      </c>
      <c r="C143" s="2">
        <v>6310.0</v>
      </c>
      <c r="D143" s="3" t="str">
        <f>vlookup(C143,Sheet1!A142:C333,3,false)</f>
        <v>Insurance</v>
      </c>
    </row>
    <row r="144" ht="15.75" customHeight="1">
      <c r="A144" s="2" t="s">
        <v>146</v>
      </c>
      <c r="B144" s="2" t="str">
        <f>vlookup(C144,Sheet1!A143:C334,2,false)</f>
        <v>Expenses</v>
      </c>
      <c r="C144" s="2">
        <v>6330.0</v>
      </c>
      <c r="D144" s="3" t="str">
        <f>vlookup(C144,Sheet1!A143:C334,3,false)</f>
        <v>Repair &amp; Maintenance</v>
      </c>
    </row>
    <row r="145" ht="15.75" customHeight="1">
      <c r="A145" s="2" t="s">
        <v>147</v>
      </c>
      <c r="B145" s="2" t="str">
        <f>vlookup(C145,Sheet1!A144:C335,2,false)</f>
        <v>Expenses</v>
      </c>
      <c r="C145" s="2">
        <v>6360.0</v>
      </c>
      <c r="D145" s="3" t="str">
        <f>vlookup(C145,Sheet1!A144:C335,3,false)</f>
        <v>Advertising/Promotional</v>
      </c>
    </row>
    <row r="146" ht="15.75" customHeight="1">
      <c r="A146" s="2" t="s">
        <v>148</v>
      </c>
      <c r="B146" s="2" t="str">
        <f>vlookup(C146,Sheet1!A145:C336,2,false)</f>
        <v>Expenses</v>
      </c>
      <c r="C146" s="2">
        <v>6370.0</v>
      </c>
      <c r="D146" s="3" t="str">
        <f>vlookup(C146,Sheet1!A145:C336,3,false)</f>
        <v>Entertainment Meals</v>
      </c>
    </row>
    <row r="147" ht="15.75" customHeight="1">
      <c r="A147" s="2" t="s">
        <v>149</v>
      </c>
      <c r="B147" s="2" t="str">
        <f>vlookup(C147,Sheet1!A146:C337,2,false)</f>
        <v>Expenses</v>
      </c>
      <c r="C147" s="2">
        <v>6400.0</v>
      </c>
      <c r="D147" s="3" t="str">
        <f>vlookup(C147,Sheet1!A146:C337,3,false)</f>
        <v>Bank Charges</v>
      </c>
    </row>
    <row r="148" ht="15.75" customHeight="1">
      <c r="A148" s="2" t="s">
        <v>150</v>
      </c>
      <c r="B148" s="2" t="str">
        <f>vlookup(C148,Sheet1!A147:C338,2,false)</f>
        <v>Expenses</v>
      </c>
      <c r="C148" s="2">
        <v>6410.0</v>
      </c>
      <c r="D148" s="3" t="str">
        <f>vlookup(C148,Sheet1!A147:C338,3,false)</f>
        <v>Office/General Administrative Expenses</v>
      </c>
    </row>
    <row r="149" ht="15.75" customHeight="1">
      <c r="A149" s="2" t="s">
        <v>151</v>
      </c>
      <c r="B149" s="2" t="str">
        <f>vlookup(C149,Sheet1!A148:C339,2,false)</f>
        <v>Expenses</v>
      </c>
      <c r="C149" s="2">
        <v>6430.0</v>
      </c>
      <c r="D149" s="3" t="str">
        <f>vlookup(C149,Sheet1!A148:C339,3,false)</f>
        <v>Other Business Expenses</v>
      </c>
    </row>
    <row r="150" ht="15.75" customHeight="1">
      <c r="A150" s="2" t="s">
        <v>152</v>
      </c>
      <c r="B150" s="2" t="str">
        <f>vlookup(C150,Sheet1!A149:C340,2,false)</f>
        <v>Expenses</v>
      </c>
      <c r="C150" s="2">
        <v>6440.0</v>
      </c>
      <c r="D150" s="3" t="str">
        <f>vlookup(C150,Sheet1!A149:C340,3,false)</f>
        <v>Office/General Administrative Expenses</v>
      </c>
    </row>
    <row r="151" ht="15.75" customHeight="1">
      <c r="A151" s="2" t="s">
        <v>153</v>
      </c>
      <c r="B151" s="2" t="str">
        <f>vlookup(C151,Sheet1!A150:C341,2,false)</f>
        <v>Expenses</v>
      </c>
      <c r="C151" s="2">
        <v>6490.0</v>
      </c>
      <c r="D151" s="3" t="str">
        <f>vlookup(C151,Sheet1!A150:C341,3,false)</f>
        <v>Other Business Expenses</v>
      </c>
    </row>
    <row r="152" ht="15.75" customHeight="1">
      <c r="A152" s="2" t="s">
        <v>154</v>
      </c>
      <c r="B152" s="2" t="str">
        <f>vlookup(C152,Sheet1!A151:C342,2,false)</f>
        <v>Expenses</v>
      </c>
      <c r="C152" s="2">
        <v>6500.0</v>
      </c>
      <c r="D152" s="3" t="str">
        <f>vlookup(C152,Sheet1!A151:C342,3,false)</f>
        <v>Other Business Expenses</v>
      </c>
    </row>
    <row r="153" ht="15.75" customHeight="1">
      <c r="A153" s="2" t="s">
        <v>155</v>
      </c>
      <c r="B153" s="2" t="str">
        <f>vlookup(C153,Sheet1!A152:C343,2,false)</f>
        <v>Expenses</v>
      </c>
      <c r="C153" s="2">
        <v>6510.0</v>
      </c>
      <c r="D153" s="3" t="str">
        <f>vlookup(C153,Sheet1!A152:C343,3,false)</f>
        <v>Other Business Expenses</v>
      </c>
    </row>
    <row r="154" ht="15.75" customHeight="1">
      <c r="A154" s="2" t="s">
        <v>156</v>
      </c>
      <c r="B154" s="2" t="str">
        <f>vlookup(C154,Sheet1!A153:C344,2,false)</f>
        <v>Expenses</v>
      </c>
      <c r="C154" s="2">
        <v>6540.0</v>
      </c>
      <c r="D154" s="3" t="str">
        <f>vlookup(C154,Sheet1!A153:C344,3,false)</f>
        <v>Bad Debts</v>
      </c>
    </row>
    <row r="155" ht="15.75" customHeight="1">
      <c r="A155" s="2" t="s">
        <v>157</v>
      </c>
      <c r="B155" s="2" t="str">
        <f>vlookup(C155,Sheet1!A154:C345,2,false)</f>
        <v>Expenses</v>
      </c>
      <c r="C155" s="2">
        <v>6560.0</v>
      </c>
      <c r="D155" s="3" t="str">
        <f>vlookup(C155,Sheet1!A154:C345,3,false)</f>
        <v>Travel</v>
      </c>
    </row>
    <row r="156" ht="15.75" customHeight="1">
      <c r="A156" s="2" t="s">
        <v>158</v>
      </c>
      <c r="B156" s="2" t="str">
        <f>vlookup(C156,Sheet1!A155:C346,2,false)</f>
        <v>Expenses</v>
      </c>
      <c r="C156" s="2">
        <v>6570.0</v>
      </c>
      <c r="D156" s="3" t="str">
        <f>vlookup(C156,Sheet1!A155:C346,3,false)</f>
        <v>Travel</v>
      </c>
    </row>
    <row r="157" ht="15.75" customHeight="1">
      <c r="A157" s="2" t="s">
        <v>159</v>
      </c>
      <c r="B157" s="2" t="str">
        <f>vlookup(C157,Sheet1!A156:C347,2,false)</f>
        <v>Expenses</v>
      </c>
      <c r="C157" s="2">
        <v>6580.0</v>
      </c>
      <c r="D157" s="3" t="str">
        <f>vlookup(C157,Sheet1!A156:C347,3,false)</f>
        <v>Travel</v>
      </c>
    </row>
    <row r="158" ht="15.75" customHeight="1">
      <c r="A158" s="2" t="s">
        <v>160</v>
      </c>
      <c r="B158" s="2" t="str">
        <f>vlookup(C158,Sheet1!A157:C348,2,false)</f>
        <v>Expenses</v>
      </c>
      <c r="C158" s="2">
        <v>6590.0</v>
      </c>
      <c r="D158" s="3" t="str">
        <f>vlookup(C158,Sheet1!A157:C348,3,false)</f>
        <v>Travel</v>
      </c>
    </row>
    <row r="159" ht="15.75" customHeight="1">
      <c r="A159" s="2" t="s">
        <v>161</v>
      </c>
      <c r="B159" s="2" t="str">
        <f>vlookup(C159,Sheet1!A158:C349,2,false)</f>
        <v>Expenses</v>
      </c>
      <c r="C159" s="2">
        <v>6600.0</v>
      </c>
      <c r="D159" s="3" t="str">
        <f>vlookup(C159,Sheet1!A158:C349,3,false)</f>
        <v>Travel</v>
      </c>
    </row>
    <row r="160" ht="15.75" customHeight="1">
      <c r="A160" s="2" t="s">
        <v>162</v>
      </c>
      <c r="B160" s="2" t="str">
        <f>vlookup(C160,Sheet1!A159:C350,2,false)</f>
        <v>Expenses</v>
      </c>
      <c r="C160" s="2">
        <v>6610.0</v>
      </c>
      <c r="D160" s="3" t="str">
        <f>vlookup(C160,Sheet1!A159:C350,3,false)</f>
        <v>Travel</v>
      </c>
    </row>
    <row r="161" ht="15.75" customHeight="1">
      <c r="A161" s="2" t="s">
        <v>163</v>
      </c>
      <c r="B161" s="2" t="str">
        <f>vlookup(C161,Sheet1!A160:C351,2,false)</f>
        <v>Expenses</v>
      </c>
      <c r="C161" s="2">
        <v>6640.0</v>
      </c>
      <c r="D161" s="3" t="str">
        <f>vlookup(C161,Sheet1!A160:C351,3,false)</f>
        <v>Legal &amp; Professional Fees</v>
      </c>
    </row>
    <row r="162" ht="15.75" customHeight="1">
      <c r="A162" s="2" t="s">
        <v>164</v>
      </c>
      <c r="B162" s="2" t="str">
        <f>vlookup(C162,Sheet1!A161:C352,2,false)</f>
        <v>Expenses</v>
      </c>
      <c r="C162" s="2">
        <v>6700.0</v>
      </c>
      <c r="D162" s="3" t="str">
        <f>vlookup(C162,Sheet1!A161:C352,3,false)</f>
        <v>Other Business Expenses</v>
      </c>
    </row>
    <row r="163" ht="15.75" customHeight="1">
      <c r="A163" s="2" t="s">
        <v>165</v>
      </c>
      <c r="B163" s="2" t="str">
        <f>vlookup(C163,Sheet1!A162:C353,2,false)</f>
        <v>Other Income</v>
      </c>
      <c r="C163" s="2">
        <v>7001.0</v>
      </c>
      <c r="D163" s="3" t="str">
        <f>vlookup(C163,Sheet1!A162:C353,3,false)</f>
        <v>Other Miscellaneous Income</v>
      </c>
    </row>
    <row r="164" ht="15.75" customHeight="1">
      <c r="A164" s="2" t="s">
        <v>166</v>
      </c>
      <c r="B164" s="2" t="str">
        <f>vlookup(C164,Sheet1!A163:C354,2,false)</f>
        <v>Other Expense </v>
      </c>
      <c r="C164" s="2">
        <v>8103.0</v>
      </c>
      <c r="D164" s="3" t="str">
        <f>vlookup(C164,Sheet1!A163:C354,3,false)</f>
        <v>Depreciation</v>
      </c>
    </row>
    <row r="165" ht="15.75" customHeight="1">
      <c r="A165" s="2" t="s">
        <v>167</v>
      </c>
      <c r="B165" s="2" t="str">
        <f>vlookup(C165,Sheet1!A164:C355,2,false)</f>
        <v>Other Expense</v>
      </c>
      <c r="C165" s="2">
        <v>8104.0</v>
      </c>
      <c r="D165" s="3" t="str">
        <f>vlookup(C165,Sheet1!A164:C355,3,false)</f>
        <v>Amortization</v>
      </c>
    </row>
    <row r="166" ht="15.75" customHeight="1">
      <c r="A166" s="2" t="s">
        <v>168</v>
      </c>
      <c r="B166" s="2" t="str">
        <f>vlookup(C166,Sheet1!A165:C356,2,false)</f>
        <v>Expenses</v>
      </c>
      <c r="C166" s="2">
        <v>8105.0</v>
      </c>
      <c r="D166" s="3" t="str">
        <f>vlookup(C166,Sheet1!A165:C356,3,false)</f>
        <v>Interest Paid</v>
      </c>
    </row>
    <row r="167" ht="15.75" customHeight="1">
      <c r="A167" s="2" t="s">
        <v>169</v>
      </c>
      <c r="B167" s="2" t="str">
        <f>vlookup(C167,Sheet1!A166:C357,2,false)</f>
        <v>Expenses</v>
      </c>
      <c r="C167" s="2">
        <v>8201.0</v>
      </c>
      <c r="D167" s="3" t="str">
        <f>vlookup(C167,Sheet1!A166:C357,3,false)</f>
        <v>Taxes Paid</v>
      </c>
    </row>
    <row r="168" ht="15.75" customHeight="1">
      <c r="A168" s="2" t="s">
        <v>170</v>
      </c>
      <c r="B168" s="2" t="str">
        <f>vlookup(C168,Sheet1!A167:C358,2,false)</f>
        <v>Expenses</v>
      </c>
      <c r="C168" s="2">
        <v>8202.0</v>
      </c>
      <c r="D168" s="3" t="str">
        <f>vlookup(C168,Sheet1!A167:C358,3,false)</f>
        <v>Taxes Paid</v>
      </c>
    </row>
    <row r="169" ht="15.75" customHeight="1">
      <c r="A169" s="2" t="s">
        <v>171</v>
      </c>
      <c r="B169" s="2" t="str">
        <f>vlookup(C169,Sheet1!A168:C359,2,false)</f>
        <v>Expenses</v>
      </c>
      <c r="C169" s="2">
        <v>8203.0</v>
      </c>
      <c r="D169" s="3" t="str">
        <f>vlookup(C169,Sheet1!A168:C359,3,false)</f>
        <v>Taxes Paid</v>
      </c>
    </row>
    <row r="170" ht="15.75" customHeight="1">
      <c r="A170" s="2" t="s">
        <v>172</v>
      </c>
      <c r="B170" s="2" t="str">
        <f>vlookup(C170,Sheet1!A169:C360,2,false)</f>
        <v>Other Expense </v>
      </c>
      <c r="C170" s="2">
        <v>8400.0</v>
      </c>
      <c r="D170" s="3" t="str">
        <f>vlookup(C170,Sheet1!A169:C360,3,false)</f>
        <v>Other Miscellaneous Expense</v>
      </c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4">
        <v>1001.0</v>
      </c>
      <c r="B1" s="5" t="s">
        <v>173</v>
      </c>
      <c r="C1" s="5" t="s">
        <v>174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4">
        <v>1002.0</v>
      </c>
      <c r="B2" s="5" t="s">
        <v>173</v>
      </c>
      <c r="C2" s="5" t="s">
        <v>174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4">
        <v>1003.0</v>
      </c>
      <c r="B3" s="5" t="s">
        <v>173</v>
      </c>
      <c r="C3" s="5" t="s">
        <v>174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4">
        <v>1030.0</v>
      </c>
      <c r="B4" s="5" t="s">
        <v>173</v>
      </c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4">
        <v>1040.0</v>
      </c>
      <c r="B5" s="5" t="s">
        <v>173</v>
      </c>
      <c r="C5" s="5" t="s">
        <v>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4">
        <v>1100.0</v>
      </c>
      <c r="B6" s="5" t="s">
        <v>175</v>
      </c>
      <c r="C6" s="5" t="s">
        <v>175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4">
        <v>1150.0</v>
      </c>
      <c r="B7" s="5" t="s">
        <v>176</v>
      </c>
      <c r="C7" s="5" t="s">
        <v>176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4">
        <v>1160.0</v>
      </c>
      <c r="B8" s="5" t="s">
        <v>176</v>
      </c>
      <c r="C8" s="5" t="s">
        <v>177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4">
        <v>1170.0</v>
      </c>
      <c r="B9" s="5" t="s">
        <v>176</v>
      </c>
      <c r="C9" s="5" t="s">
        <v>176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4">
        <v>1201.0</v>
      </c>
      <c r="B10" s="5" t="s">
        <v>176</v>
      </c>
      <c r="C10" s="5" t="s">
        <v>178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4">
        <v>1202.0</v>
      </c>
      <c r="B11" s="5" t="s">
        <v>176</v>
      </c>
      <c r="C11" s="5" t="s">
        <v>178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4">
        <v>1203.0</v>
      </c>
      <c r="B12" s="5" t="s">
        <v>176</v>
      </c>
      <c r="C12" s="5" t="s">
        <v>178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">
        <v>1400.0</v>
      </c>
      <c r="B13" s="5" t="s">
        <v>176</v>
      </c>
      <c r="C13" s="5" t="s">
        <v>179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4">
        <v>1401.0</v>
      </c>
      <c r="B14" s="5" t="s">
        <v>176</v>
      </c>
      <c r="C14" s="5" t="s">
        <v>179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4">
        <v>1402.0</v>
      </c>
      <c r="B15" s="5" t="s">
        <v>176</v>
      </c>
      <c r="C15" s="5" t="s">
        <v>179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4">
        <v>1403.0</v>
      </c>
      <c r="B16" s="5" t="s">
        <v>176</v>
      </c>
      <c r="C16" s="5" t="s">
        <v>179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4">
        <v>1404.0</v>
      </c>
      <c r="B17" s="5" t="s">
        <v>176</v>
      </c>
      <c r="C17" s="5" t="s">
        <v>179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4">
        <v>1420.0</v>
      </c>
      <c r="B18" s="5" t="s">
        <v>176</v>
      </c>
      <c r="C18" s="5" t="s">
        <v>179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4">
        <v>1421.0</v>
      </c>
      <c r="B19" s="5" t="s">
        <v>176</v>
      </c>
      <c r="C19" s="5" t="s">
        <v>179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4">
        <v>1422.0</v>
      </c>
      <c r="B20" s="5" t="s">
        <v>176</v>
      </c>
      <c r="C20" s="5" t="s">
        <v>179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4">
        <v>1423.0</v>
      </c>
      <c r="B21" s="5" t="s">
        <v>176</v>
      </c>
      <c r="C21" s="5" t="s">
        <v>179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4">
        <v>1424.0</v>
      </c>
      <c r="B22" s="5" t="s">
        <v>176</v>
      </c>
      <c r="C22" s="5" t="s">
        <v>179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4">
        <v>1425.0</v>
      </c>
      <c r="B23" s="5" t="s">
        <v>176</v>
      </c>
      <c r="C23" s="5" t="s">
        <v>179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4">
        <v>1426.0</v>
      </c>
      <c r="B24" s="5" t="s">
        <v>176</v>
      </c>
      <c r="C24" s="5" t="s">
        <v>179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4">
        <v>1427.0</v>
      </c>
      <c r="B25" s="5" t="s">
        <v>176</v>
      </c>
      <c r="C25" s="5" t="s">
        <v>179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4">
        <v>1428.0</v>
      </c>
      <c r="B26" s="5" t="s">
        <v>176</v>
      </c>
      <c r="C26" s="5" t="s">
        <v>179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4">
        <v>1429.0</v>
      </c>
      <c r="B27" s="5" t="s">
        <v>176</v>
      </c>
      <c r="C27" s="5" t="s">
        <v>179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4">
        <v>1430.0</v>
      </c>
      <c r="B28" s="5" t="s">
        <v>176</v>
      </c>
      <c r="C28" s="5" t="s">
        <v>179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4">
        <v>1431.0</v>
      </c>
      <c r="B29" s="5" t="s">
        <v>176</v>
      </c>
      <c r="C29" s="5" t="s">
        <v>179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4">
        <v>1432.0</v>
      </c>
      <c r="B30" s="5" t="s">
        <v>176</v>
      </c>
      <c r="C30" s="5" t="s">
        <v>179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4">
        <v>1433.0</v>
      </c>
      <c r="B31" s="5" t="s">
        <v>176</v>
      </c>
      <c r="C31" s="5" t="s">
        <v>179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4">
        <v>1434.0</v>
      </c>
      <c r="B32" s="5" t="s">
        <v>176</v>
      </c>
      <c r="C32" s="5" t="s">
        <v>179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4">
        <v>1435.0</v>
      </c>
      <c r="B33" s="5" t="s">
        <v>176</v>
      </c>
      <c r="C33" s="5" t="s">
        <v>179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4">
        <v>1436.0</v>
      </c>
      <c r="B34" s="5" t="s">
        <v>176</v>
      </c>
      <c r="C34" s="5" t="s">
        <v>179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4">
        <v>1437.0</v>
      </c>
      <c r="B35" s="5" t="s">
        <v>176</v>
      </c>
      <c r="C35" s="5" t="s">
        <v>179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4">
        <v>1438.0</v>
      </c>
      <c r="B36" s="5" t="s">
        <v>176</v>
      </c>
      <c r="C36" s="5" t="s">
        <v>179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4">
        <v>1501.0</v>
      </c>
      <c r="B37" s="5" t="s">
        <v>180</v>
      </c>
      <c r="C37" s="5" t="s">
        <v>32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4">
        <v>1502.0</v>
      </c>
      <c r="B38" s="5" t="s">
        <v>180</v>
      </c>
      <c r="C38" s="5" t="s">
        <v>33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4">
        <v>1505.0</v>
      </c>
      <c r="B39" s="5" t="s">
        <v>180</v>
      </c>
      <c r="C39" s="5" t="s">
        <v>34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4">
        <v>1520.0</v>
      </c>
      <c r="B40" s="5" t="s">
        <v>180</v>
      </c>
      <c r="C40" s="5" t="s">
        <v>181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4">
        <v>1530.0</v>
      </c>
      <c r="B41" s="5" t="s">
        <v>180</v>
      </c>
      <c r="C41" s="5" t="s">
        <v>182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4">
        <v>1540.0</v>
      </c>
      <c r="B42" s="5" t="s">
        <v>180</v>
      </c>
      <c r="C42" s="5" t="s">
        <v>183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4">
        <v>1550.0</v>
      </c>
      <c r="B43" s="5" t="s">
        <v>180</v>
      </c>
      <c r="C43" s="5" t="s">
        <v>184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4">
        <v>1560.0</v>
      </c>
      <c r="B44" s="5" t="s">
        <v>180</v>
      </c>
      <c r="C44" s="5" t="s">
        <v>185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4">
        <v>1580.0</v>
      </c>
      <c r="B45" s="5" t="s">
        <v>180</v>
      </c>
      <c r="C45" s="5" t="s">
        <v>41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4">
        <v>1601.0</v>
      </c>
      <c r="B46" s="5" t="s">
        <v>186</v>
      </c>
      <c r="C46" s="5" t="s">
        <v>187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4">
        <v>1602.0</v>
      </c>
      <c r="B47" s="5" t="s">
        <v>186</v>
      </c>
      <c r="C47" s="5" t="s">
        <v>187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4">
        <v>1603.0</v>
      </c>
      <c r="B48" s="5" t="s">
        <v>180</v>
      </c>
      <c r="C48" s="5" t="s">
        <v>188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4">
        <v>1604.0</v>
      </c>
      <c r="B49" s="5" t="s">
        <v>180</v>
      </c>
      <c r="C49" s="5" t="s">
        <v>189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4">
        <v>1701.0</v>
      </c>
      <c r="B50" s="5" t="s">
        <v>186</v>
      </c>
      <c r="C50" s="5" t="s">
        <v>190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4">
        <v>1702.0</v>
      </c>
      <c r="B51" s="5" t="s">
        <v>186</v>
      </c>
      <c r="C51" s="5" t="s">
        <v>191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4">
        <v>2000.0</v>
      </c>
      <c r="B52" s="5" t="s">
        <v>192</v>
      </c>
      <c r="C52" s="5" t="s">
        <v>192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4">
        <v>2200.0</v>
      </c>
      <c r="B53" s="5" t="s">
        <v>49</v>
      </c>
      <c r="C53" s="5" t="s">
        <v>193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4">
        <v>2201.0</v>
      </c>
      <c r="B54" s="5" t="s">
        <v>49</v>
      </c>
      <c r="C54" s="5" t="s">
        <v>193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4">
        <v>2202.0</v>
      </c>
      <c r="B55" s="5" t="s">
        <v>49</v>
      </c>
      <c r="C55" s="5" t="s">
        <v>193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4">
        <v>2010.0</v>
      </c>
      <c r="B56" s="5" t="s">
        <v>194</v>
      </c>
      <c r="C56" s="5" t="s">
        <v>194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4">
        <v>2011.0</v>
      </c>
      <c r="B57" s="5" t="s">
        <v>194</v>
      </c>
      <c r="C57" s="5" t="s">
        <v>194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4">
        <v>2050.0</v>
      </c>
      <c r="B58" s="5" t="s">
        <v>194</v>
      </c>
      <c r="C58" s="5" t="s">
        <v>195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4">
        <v>2051.0</v>
      </c>
      <c r="B59" s="5" t="s">
        <v>194</v>
      </c>
      <c r="C59" s="5" t="s">
        <v>196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4">
        <v>2052.0</v>
      </c>
      <c r="B60" s="5" t="s">
        <v>194</v>
      </c>
      <c r="C60" s="5" t="s">
        <v>197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4">
        <v>2060.0</v>
      </c>
      <c r="B61" s="5" t="s">
        <v>194</v>
      </c>
      <c r="C61" s="5" t="s">
        <v>194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4">
        <v>2070.0</v>
      </c>
      <c r="B62" s="5" t="s">
        <v>194</v>
      </c>
      <c r="C62" s="5" t="s">
        <v>194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4">
        <v>2075.0</v>
      </c>
      <c r="B63" s="5" t="s">
        <v>194</v>
      </c>
      <c r="C63" s="5" t="s">
        <v>198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4">
        <v>2101.0</v>
      </c>
      <c r="B64" s="5" t="s">
        <v>194</v>
      </c>
      <c r="C64" s="5" t="s">
        <v>194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4">
        <v>2110.0</v>
      </c>
      <c r="B65" s="5" t="s">
        <v>194</v>
      </c>
      <c r="C65" s="5" t="s">
        <v>194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4">
        <v>2120.0</v>
      </c>
      <c r="B66" s="5" t="s">
        <v>194</v>
      </c>
      <c r="C66" s="5" t="s">
        <v>194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4">
        <v>2150.0</v>
      </c>
      <c r="B67" s="5" t="s">
        <v>194</v>
      </c>
      <c r="C67" s="5" t="s">
        <v>63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4">
        <v>2160.0</v>
      </c>
      <c r="B68" s="5" t="s">
        <v>194</v>
      </c>
      <c r="C68" s="5" t="s">
        <v>199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4">
        <v>2301.0</v>
      </c>
      <c r="B69" s="5" t="s">
        <v>200</v>
      </c>
      <c r="C69" s="5" t="s">
        <v>201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4">
        <v>2310.0</v>
      </c>
      <c r="B70" s="5" t="s">
        <v>200</v>
      </c>
      <c r="C70" s="5" t="s">
        <v>202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4">
        <v>2350.0</v>
      </c>
      <c r="B71" s="5" t="s">
        <v>200</v>
      </c>
      <c r="C71" s="5" t="s">
        <v>201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4">
        <v>3000.0</v>
      </c>
      <c r="B72" s="5" t="s">
        <v>203</v>
      </c>
      <c r="C72" s="5" t="s">
        <v>68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4">
        <v>3010.0</v>
      </c>
      <c r="B73" s="5" t="s">
        <v>203</v>
      </c>
      <c r="C73" s="5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4">
        <v>3020.0</v>
      </c>
      <c r="B74" s="5" t="s">
        <v>203</v>
      </c>
      <c r="C74" s="5" t="s">
        <v>204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4">
        <v>3030.0</v>
      </c>
      <c r="B75" s="5" t="s">
        <v>203</v>
      </c>
      <c r="C75" s="5" t="s">
        <v>69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4">
        <v>3200.0</v>
      </c>
      <c r="B76" s="5" t="s">
        <v>203</v>
      </c>
      <c r="C76" s="5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4">
        <v>4000.0</v>
      </c>
      <c r="B77" s="5" t="s">
        <v>73</v>
      </c>
      <c r="C77" s="5" t="s">
        <v>205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4">
        <v>4001.0</v>
      </c>
      <c r="B78" s="5" t="s">
        <v>73</v>
      </c>
      <c r="C78" s="5" t="s">
        <v>205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4">
        <v>4002.0</v>
      </c>
      <c r="B79" s="5" t="s">
        <v>73</v>
      </c>
      <c r="C79" s="5" t="s">
        <v>205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4">
        <v>4003.0</v>
      </c>
      <c r="B80" s="5" t="s">
        <v>73</v>
      </c>
      <c r="C80" s="5" t="s">
        <v>205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4">
        <v>4004.0</v>
      </c>
      <c r="B81" s="5" t="s">
        <v>73</v>
      </c>
      <c r="C81" s="5" t="s">
        <v>205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4">
        <v>4005.0</v>
      </c>
      <c r="B82" s="5" t="s">
        <v>73</v>
      </c>
      <c r="C82" s="5" t="s">
        <v>205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4">
        <v>4006.0</v>
      </c>
      <c r="B83" s="5" t="s">
        <v>73</v>
      </c>
      <c r="C83" s="5" t="s">
        <v>205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4">
        <v>4007.0</v>
      </c>
      <c r="B84" s="5" t="s">
        <v>73</v>
      </c>
      <c r="C84" s="5" t="s">
        <v>205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4">
        <v>4008.0</v>
      </c>
      <c r="B85" s="5" t="s">
        <v>73</v>
      </c>
      <c r="C85" s="5" t="s">
        <v>205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4">
        <v>4009.0</v>
      </c>
      <c r="B86" s="5" t="s">
        <v>73</v>
      </c>
      <c r="C86" s="5" t="s">
        <v>205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4">
        <v>4010.0</v>
      </c>
      <c r="B87" s="5" t="s">
        <v>73</v>
      </c>
      <c r="C87" s="5" t="s">
        <v>205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4">
        <v>4011.0</v>
      </c>
      <c r="B88" s="5" t="s">
        <v>73</v>
      </c>
      <c r="C88" s="5" t="s">
        <v>205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4">
        <v>4012.0</v>
      </c>
      <c r="B89" s="5" t="s">
        <v>73</v>
      </c>
      <c r="C89" s="5" t="s">
        <v>205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4">
        <v>4015.0</v>
      </c>
      <c r="B90" s="5" t="s">
        <v>73</v>
      </c>
      <c r="C90" s="5" t="s">
        <v>205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4">
        <v>4016.0</v>
      </c>
      <c r="B91" s="5" t="s">
        <v>73</v>
      </c>
      <c r="C91" s="5" t="s">
        <v>205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4">
        <v>4017.0</v>
      </c>
      <c r="B92" s="5" t="s">
        <v>73</v>
      </c>
      <c r="C92" s="5" t="s">
        <v>205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4">
        <v>4018.0</v>
      </c>
      <c r="B93" s="5" t="s">
        <v>73</v>
      </c>
      <c r="C93" s="5" t="s">
        <v>205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4">
        <v>4019.0</v>
      </c>
      <c r="B94" s="5" t="s">
        <v>73</v>
      </c>
      <c r="C94" s="5" t="s">
        <v>205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4">
        <v>4100.0</v>
      </c>
      <c r="B95" s="5" t="s">
        <v>73</v>
      </c>
      <c r="C95" s="5" t="s">
        <v>206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4">
        <v>4110.0</v>
      </c>
      <c r="B96" s="5" t="s">
        <v>73</v>
      </c>
      <c r="C96" s="5" t="s">
        <v>207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4">
        <v>4120.0</v>
      </c>
      <c r="B97" s="5" t="s">
        <v>73</v>
      </c>
      <c r="C97" s="5" t="s">
        <v>208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4">
        <v>5000.0</v>
      </c>
      <c r="B98" s="5" t="s">
        <v>87</v>
      </c>
      <c r="C98" s="5" t="s">
        <v>209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4">
        <v>5001.0</v>
      </c>
      <c r="B99" s="5" t="s">
        <v>87</v>
      </c>
      <c r="C99" s="5" t="s">
        <v>209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4">
        <v>5002.0</v>
      </c>
      <c r="B100" s="5" t="s">
        <v>87</v>
      </c>
      <c r="C100" s="5" t="s">
        <v>209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4">
        <v>5003.0</v>
      </c>
      <c r="B101" s="5" t="s">
        <v>87</v>
      </c>
      <c r="C101" s="5" t="s">
        <v>209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4">
        <v>5004.0</v>
      </c>
      <c r="B102" s="5" t="s">
        <v>87</v>
      </c>
      <c r="C102" s="5" t="s">
        <v>209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4">
        <v>5005.0</v>
      </c>
      <c r="B103" s="5" t="s">
        <v>87</v>
      </c>
      <c r="C103" s="5" t="s">
        <v>209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4">
        <v>5006.0</v>
      </c>
      <c r="B104" s="5" t="s">
        <v>87</v>
      </c>
      <c r="C104" s="5" t="s">
        <v>209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4">
        <v>5007.0</v>
      </c>
      <c r="B105" s="5" t="s">
        <v>87</v>
      </c>
      <c r="C105" s="5" t="s">
        <v>209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4">
        <v>5008.0</v>
      </c>
      <c r="B106" s="5" t="s">
        <v>87</v>
      </c>
      <c r="C106" s="5" t="s">
        <v>209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4">
        <v>5009.0</v>
      </c>
      <c r="B107" s="5" t="s">
        <v>87</v>
      </c>
      <c r="C107" s="5" t="s">
        <v>209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4">
        <v>5010.0</v>
      </c>
      <c r="B108" s="5" t="s">
        <v>87</v>
      </c>
      <c r="C108" s="5" t="s">
        <v>209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4">
        <v>5011.0</v>
      </c>
      <c r="B109" s="5" t="s">
        <v>87</v>
      </c>
      <c r="C109" s="5" t="s">
        <v>209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4">
        <v>5012.0</v>
      </c>
      <c r="B110" s="5" t="s">
        <v>87</v>
      </c>
      <c r="C110" s="5" t="s">
        <v>209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4">
        <v>5013.0</v>
      </c>
      <c r="B111" s="5" t="s">
        <v>87</v>
      </c>
      <c r="C111" s="5" t="s">
        <v>209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4">
        <v>5014.0</v>
      </c>
      <c r="B112" s="5" t="s">
        <v>87</v>
      </c>
      <c r="C112" s="5" t="s">
        <v>209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4">
        <v>5015.0</v>
      </c>
      <c r="B113" s="5" t="s">
        <v>87</v>
      </c>
      <c r="C113" s="5" t="s">
        <v>209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4">
        <v>5016.0</v>
      </c>
      <c r="B114" s="5" t="s">
        <v>87</v>
      </c>
      <c r="C114" s="5" t="s">
        <v>209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4">
        <v>5017.0</v>
      </c>
      <c r="B115" s="5" t="s">
        <v>87</v>
      </c>
      <c r="C115" s="5" t="s">
        <v>209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4">
        <v>5100.0</v>
      </c>
      <c r="B116" s="5" t="s">
        <v>87</v>
      </c>
      <c r="C116" s="5" t="s">
        <v>209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4">
        <v>5500.0</v>
      </c>
      <c r="B117" s="5" t="s">
        <v>87</v>
      </c>
      <c r="C117" s="5" t="s">
        <v>210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4">
        <v>5501.0</v>
      </c>
      <c r="B118" s="5" t="s">
        <v>87</v>
      </c>
      <c r="C118" s="5" t="s">
        <v>210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4">
        <v>5502.0</v>
      </c>
      <c r="B119" s="5" t="s">
        <v>87</v>
      </c>
      <c r="C119" s="5" t="s">
        <v>210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4">
        <v>5503.0</v>
      </c>
      <c r="B120" s="5" t="s">
        <v>87</v>
      </c>
      <c r="C120" s="5" t="s">
        <v>210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4">
        <v>5504.0</v>
      </c>
      <c r="B121" s="5" t="s">
        <v>87</v>
      </c>
      <c r="C121" s="5" t="s">
        <v>210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4">
        <v>5506.0</v>
      </c>
      <c r="B122" s="5" t="s">
        <v>87</v>
      </c>
      <c r="C122" s="5" t="s">
        <v>210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4">
        <v>5507.0</v>
      </c>
      <c r="B123" s="5" t="s">
        <v>87</v>
      </c>
      <c r="C123" s="5" t="s">
        <v>210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4">
        <v>5508.0</v>
      </c>
      <c r="B124" s="5" t="s">
        <v>87</v>
      </c>
      <c r="C124" s="5" t="s">
        <v>210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4">
        <v>5606.0</v>
      </c>
      <c r="B125" s="5" t="s">
        <v>87</v>
      </c>
      <c r="C125" s="5" t="s">
        <v>211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4">
        <v>5609.0</v>
      </c>
      <c r="B126" s="5" t="s">
        <v>87</v>
      </c>
      <c r="C126" s="5" t="s">
        <v>209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4">
        <v>5610.0</v>
      </c>
      <c r="B127" s="5" t="s">
        <v>87</v>
      </c>
      <c r="C127" s="5" t="s">
        <v>209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4">
        <v>5611.0</v>
      </c>
      <c r="B128" s="5" t="s">
        <v>87</v>
      </c>
      <c r="C128" s="5" t="s">
        <v>212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4">
        <v>5612.0</v>
      </c>
      <c r="B129" s="5" t="s">
        <v>87</v>
      </c>
      <c r="C129" s="5" t="s">
        <v>211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4">
        <v>5613.0</v>
      </c>
      <c r="B130" s="5" t="s">
        <v>87</v>
      </c>
      <c r="C130" s="5" t="s">
        <v>211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4">
        <v>5614.0</v>
      </c>
      <c r="B131" s="5" t="s">
        <v>87</v>
      </c>
      <c r="C131" s="5" t="s">
        <v>209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4">
        <v>5615.0</v>
      </c>
      <c r="B132" s="5" t="s">
        <v>87</v>
      </c>
      <c r="C132" s="5" t="s">
        <v>209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4">
        <v>5616.0</v>
      </c>
      <c r="B133" s="5" t="s">
        <v>87</v>
      </c>
      <c r="C133" s="5" t="s">
        <v>211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4">
        <v>5617.0</v>
      </c>
      <c r="B134" s="5" t="s">
        <v>87</v>
      </c>
      <c r="C134" s="5" t="s">
        <v>211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4">
        <v>5618.0</v>
      </c>
      <c r="B135" s="5" t="s">
        <v>87</v>
      </c>
      <c r="C135" s="5" t="s">
        <v>211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4">
        <v>6000.0</v>
      </c>
      <c r="B136" s="5" t="s">
        <v>213</v>
      </c>
      <c r="C136" s="5" t="s">
        <v>214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4">
        <v>6001.0</v>
      </c>
      <c r="B137" s="5" t="s">
        <v>213</v>
      </c>
      <c r="C137" s="5" t="s">
        <v>214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4">
        <v>6002.0</v>
      </c>
      <c r="B138" s="5" t="s">
        <v>213</v>
      </c>
      <c r="C138" s="5" t="s">
        <v>214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4">
        <v>6003.0</v>
      </c>
      <c r="B139" s="5" t="s">
        <v>213</v>
      </c>
      <c r="C139" s="5" t="s">
        <v>214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4">
        <v>6004.0</v>
      </c>
      <c r="B140" s="5" t="s">
        <v>213</v>
      </c>
      <c r="C140" s="5" t="s">
        <v>214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4">
        <v>6020.0</v>
      </c>
      <c r="B141" s="5" t="s">
        <v>213</v>
      </c>
      <c r="C141" s="5" t="s">
        <v>215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4">
        <v>6021.0</v>
      </c>
      <c r="B142" s="5" t="s">
        <v>213</v>
      </c>
      <c r="C142" s="5" t="s">
        <v>215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4">
        <v>6022.0</v>
      </c>
      <c r="B143" s="5" t="s">
        <v>213</v>
      </c>
      <c r="C143" s="5" t="s">
        <v>215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4">
        <v>6023.0</v>
      </c>
      <c r="B144" s="5" t="s">
        <v>213</v>
      </c>
      <c r="C144" s="5" t="s">
        <v>216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4">
        <v>6024.0</v>
      </c>
      <c r="B145" s="5" t="s">
        <v>213</v>
      </c>
      <c r="C145" s="5" t="s">
        <v>217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4">
        <v>6101.0</v>
      </c>
      <c r="B146" s="5" t="s">
        <v>213</v>
      </c>
      <c r="C146" s="5" t="s">
        <v>218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4">
        <v>6104.0</v>
      </c>
      <c r="B147" s="5" t="s">
        <v>213</v>
      </c>
      <c r="C147" s="5" t="s">
        <v>219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4">
        <v>6105.0</v>
      </c>
      <c r="B148" s="5" t="s">
        <v>213</v>
      </c>
      <c r="C148" s="5" t="s">
        <v>220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4">
        <v>6106.0</v>
      </c>
      <c r="B149" s="5" t="s">
        <v>213</v>
      </c>
      <c r="C149" s="5" t="s">
        <v>218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4">
        <v>6107.0</v>
      </c>
      <c r="B150" s="5" t="s">
        <v>213</v>
      </c>
      <c r="C150" s="5" t="s">
        <v>218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4">
        <v>6108.0</v>
      </c>
      <c r="B151" s="5" t="s">
        <v>213</v>
      </c>
      <c r="C151" s="5" t="s">
        <v>218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4">
        <v>6109.0</v>
      </c>
      <c r="B152" s="5" t="s">
        <v>213</v>
      </c>
      <c r="C152" s="5" t="s">
        <v>217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4">
        <v>6110.0</v>
      </c>
      <c r="B153" s="5" t="s">
        <v>213</v>
      </c>
      <c r="C153" s="5" t="s">
        <v>217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4">
        <v>6120.0</v>
      </c>
      <c r="B154" s="5" t="s">
        <v>213</v>
      </c>
      <c r="C154" s="5" t="s">
        <v>221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4">
        <v>6150.0</v>
      </c>
      <c r="B155" s="5" t="s">
        <v>213</v>
      </c>
      <c r="C155" s="5" t="s">
        <v>217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4">
        <v>6210.0</v>
      </c>
      <c r="B156" s="5" t="s">
        <v>213</v>
      </c>
      <c r="C156" s="5" t="s">
        <v>222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4">
        <v>6220.0</v>
      </c>
      <c r="B157" s="5" t="s">
        <v>213</v>
      </c>
      <c r="C157" s="5" t="s">
        <v>223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4">
        <v>6230.0</v>
      </c>
      <c r="B158" s="5" t="s">
        <v>213</v>
      </c>
      <c r="C158" s="5" t="s">
        <v>224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4">
        <v>6240.0</v>
      </c>
      <c r="B159" s="5" t="s">
        <v>213</v>
      </c>
      <c r="C159" s="5" t="s">
        <v>217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4">
        <v>6250.0</v>
      </c>
      <c r="B160" s="5" t="s">
        <v>213</v>
      </c>
      <c r="C160" s="5" t="s">
        <v>225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4">
        <v>6260.0</v>
      </c>
      <c r="B161" s="5" t="s">
        <v>213</v>
      </c>
      <c r="C161" s="5" t="s">
        <v>226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4">
        <v>6270.0</v>
      </c>
      <c r="B162" s="5" t="s">
        <v>213</v>
      </c>
      <c r="C162" s="5" t="s">
        <v>217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4">
        <v>6290.0</v>
      </c>
      <c r="B163" s="5" t="s">
        <v>213</v>
      </c>
      <c r="C163" s="5" t="s">
        <v>227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4">
        <v>6300.0</v>
      </c>
      <c r="B164" s="5" t="s">
        <v>213</v>
      </c>
      <c r="C164" s="5" t="s">
        <v>222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4">
        <v>6310.0</v>
      </c>
      <c r="B165" s="5" t="s">
        <v>213</v>
      </c>
      <c r="C165" s="5" t="s">
        <v>228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4">
        <v>6330.0</v>
      </c>
      <c r="B166" s="5" t="s">
        <v>213</v>
      </c>
      <c r="C166" s="5" t="s">
        <v>229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4">
        <v>6360.0</v>
      </c>
      <c r="B167" s="5" t="s">
        <v>213</v>
      </c>
      <c r="C167" s="5" t="s">
        <v>222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4">
        <v>6370.0</v>
      </c>
      <c r="B168" s="5" t="s">
        <v>213</v>
      </c>
      <c r="C168" s="5" t="s">
        <v>230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4">
        <v>6400.0</v>
      </c>
      <c r="B169" s="5" t="s">
        <v>213</v>
      </c>
      <c r="C169" s="5" t="s">
        <v>224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4">
        <v>6410.0</v>
      </c>
      <c r="B170" s="5" t="s">
        <v>213</v>
      </c>
      <c r="C170" s="5" t="s">
        <v>226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4">
        <v>6430.0</v>
      </c>
      <c r="B171" s="5" t="s">
        <v>213</v>
      </c>
      <c r="C171" s="5" t="s">
        <v>217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4">
        <v>6440.0</v>
      </c>
      <c r="B172" s="5" t="s">
        <v>213</v>
      </c>
      <c r="C172" s="5" t="s">
        <v>226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4">
        <v>6490.0</v>
      </c>
      <c r="B173" s="5" t="s">
        <v>213</v>
      </c>
      <c r="C173" s="5" t="s">
        <v>217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4">
        <v>6500.0</v>
      </c>
      <c r="B174" s="5" t="s">
        <v>213</v>
      </c>
      <c r="C174" s="5" t="s">
        <v>217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4">
        <v>6510.0</v>
      </c>
      <c r="B175" s="5" t="s">
        <v>213</v>
      </c>
      <c r="C175" s="5" t="s">
        <v>217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4">
        <v>6540.0</v>
      </c>
      <c r="B176" s="5" t="s">
        <v>213</v>
      </c>
      <c r="C176" s="5" t="s">
        <v>221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4">
        <v>6560.0</v>
      </c>
      <c r="B177" s="5" t="s">
        <v>213</v>
      </c>
      <c r="C177" s="5" t="s">
        <v>157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4">
        <v>6570.0</v>
      </c>
      <c r="B178" s="5" t="s">
        <v>213</v>
      </c>
      <c r="C178" s="5" t="s">
        <v>157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4">
        <v>6580.0</v>
      </c>
      <c r="B179" s="5" t="s">
        <v>213</v>
      </c>
      <c r="C179" s="5" t="s">
        <v>157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4">
        <v>6590.0</v>
      </c>
      <c r="B180" s="5" t="s">
        <v>213</v>
      </c>
      <c r="C180" s="5" t="s">
        <v>157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4">
        <v>6600.0</v>
      </c>
      <c r="B181" s="5" t="s">
        <v>213</v>
      </c>
      <c r="C181" s="5" t="s">
        <v>157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4">
        <v>6610.0</v>
      </c>
      <c r="B182" s="5" t="s">
        <v>213</v>
      </c>
      <c r="C182" s="5" t="s">
        <v>157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4">
        <v>6640.0</v>
      </c>
      <c r="B183" s="5" t="s">
        <v>213</v>
      </c>
      <c r="C183" s="5" t="s">
        <v>231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4">
        <v>6700.0</v>
      </c>
      <c r="B184" s="5" t="s">
        <v>213</v>
      </c>
      <c r="C184" s="5" t="s">
        <v>217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4">
        <v>7001.0</v>
      </c>
      <c r="B185" s="5" t="s">
        <v>165</v>
      </c>
      <c r="C185" s="5" t="s">
        <v>232</v>
      </c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4">
        <v>8103.0</v>
      </c>
      <c r="B186" s="5" t="s">
        <v>233</v>
      </c>
      <c r="C186" s="5" t="s">
        <v>234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4">
        <v>8104.0</v>
      </c>
      <c r="B187" s="5" t="s">
        <v>235</v>
      </c>
      <c r="C187" s="5" t="s">
        <v>236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4">
        <v>8105.0</v>
      </c>
      <c r="B188" s="5" t="s">
        <v>213</v>
      </c>
      <c r="C188" s="5" t="s">
        <v>237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4">
        <v>8201.0</v>
      </c>
      <c r="B189" s="5" t="s">
        <v>213</v>
      </c>
      <c r="C189" s="5" t="s">
        <v>219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4">
        <v>8202.0</v>
      </c>
      <c r="B190" s="5" t="s">
        <v>213</v>
      </c>
      <c r="C190" s="5" t="s">
        <v>219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4">
        <v>8203.0</v>
      </c>
      <c r="B191" s="5" t="s">
        <v>213</v>
      </c>
      <c r="C191" s="5" t="s">
        <v>219</v>
      </c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4">
        <v>8400.0</v>
      </c>
      <c r="B192" s="5" t="s">
        <v>233</v>
      </c>
      <c r="C192" s="5" t="s">
        <v>238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2019-09-01T16:01:51Z</dcterms:created>
  <dc:creator>Andrew Hunzicker</dc:creator>
</cp:coreProperties>
</file>